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 codeName="ThisWorkbook"/>
  <xr:revisionPtr revIDLastSave="0" documentId="8_{9276EBFB-117E-455A-97D0-970D265E4899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F-SGC-017" sheetId="20" r:id="rId1"/>
    <sheet name="F-SGC-017 (2)" sheetId="22" r:id="rId2"/>
    <sheet name="F-SGC-017 aprob" sheetId="21" state="hidden" r:id="rId3"/>
    <sheet name="Cambios" sheetId="15" state="hidden" r:id="rId4"/>
  </sheets>
  <definedNames>
    <definedName name="_xlnm._FilterDatabase" localSheetId="0" hidden="1">'F-SGC-017'!$A$16:$K$16</definedName>
    <definedName name="_xlnm._FilterDatabase" localSheetId="1" hidden="1">'F-SGC-017 (2)'!$A$16:$K$16</definedName>
    <definedName name="_xlnm._FilterDatabase" localSheetId="2" hidden="1">'F-SGC-017 aprob'!$A$16:$K$16</definedName>
    <definedName name="_xlnm.Print_Area" localSheetId="0">'F-SGC-017'!$A$1:$K$31</definedName>
    <definedName name="_xlnm.Print_Area" localSheetId="1">'F-SGC-017 (2)'!$A$1:$K$31</definedName>
    <definedName name="_xlnm.Print_Area" localSheetId="2">'F-SGC-017 aprob'!$A$1:$K$44</definedName>
    <definedName name="hoy" localSheetId="0">TODAY()</definedName>
    <definedName name="hoy" localSheetId="1">TODAY()</definedName>
    <definedName name="hoy" localSheetId="2">TODAY()</definedName>
    <definedName name="InicioDelProyecto" localSheetId="0">'F-SGC-017'!$G$13</definedName>
    <definedName name="InicioDelProyecto" localSheetId="1">'F-SGC-017 (2)'!$G$13</definedName>
    <definedName name="InicioDelProyecto" localSheetId="2">'F-SGC-017 aprob'!$G$13</definedName>
    <definedName name="InicioDelProyecto">#REF!</definedName>
    <definedName name="SemanaParaMostrar" localSheetId="0">'F-SGC-017'!$G$14</definedName>
    <definedName name="SemanaParaMostrar" localSheetId="1">'F-SGC-017 (2)'!$G$14</definedName>
    <definedName name="SemanaParaMostrar" localSheetId="2">'F-SGC-017 aprob'!$G$14</definedName>
    <definedName name="SemanaParaMostrar">#REF!</definedName>
    <definedName name="task_end" localSheetId="0">'F-SGC-017'!$H1</definedName>
    <definedName name="task_end" localSheetId="1">'F-SGC-017 (2)'!$H1</definedName>
    <definedName name="task_end" localSheetId="2">'F-SGC-017 aprob'!$H1</definedName>
    <definedName name="task_progress" localSheetId="0">'F-SGC-017'!$F1</definedName>
    <definedName name="task_progress" localSheetId="1">'F-SGC-017 (2)'!$F1</definedName>
    <definedName name="task_progress" localSheetId="2">'F-SGC-017 aprob'!$F1</definedName>
    <definedName name="task_start" localSheetId="0">'F-SGC-017'!$G1</definedName>
    <definedName name="task_start" localSheetId="1">'F-SGC-017 (2)'!$G1</definedName>
    <definedName name="task_start" localSheetId="2">'F-SGC-017 aprob'!$G1</definedName>
    <definedName name="_xlnm.Print_Titles" localSheetId="0">'F-SGC-017'!$1:$4</definedName>
    <definedName name="_xlnm.Print_Titles" localSheetId="1">'F-SGC-017 (2)'!$1:$4</definedName>
    <definedName name="_xlnm.Print_Titles" localSheetId="2">'F-SGC-017 aprob'!$1:$4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22" l="1"/>
  <c r="K21" i="22"/>
  <c r="I21" i="22"/>
  <c r="K20" i="22"/>
  <c r="I20" i="22"/>
  <c r="K19" i="22"/>
  <c r="I19" i="22"/>
  <c r="K18" i="22"/>
  <c r="I18" i="22"/>
  <c r="K17" i="22"/>
  <c r="I17" i="22"/>
  <c r="L15" i="22"/>
  <c r="L16" i="22" s="1"/>
  <c r="I19" i="20"/>
  <c r="K19" i="20"/>
  <c r="I17" i="20"/>
  <c r="I20" i="20"/>
  <c r="I18" i="20"/>
  <c r="I21" i="20"/>
  <c r="K21" i="20"/>
  <c r="K26" i="21"/>
  <c r="K25" i="21"/>
  <c r="K23" i="21"/>
  <c r="K22" i="21"/>
  <c r="K21" i="21"/>
  <c r="K20" i="21"/>
  <c r="K19" i="21"/>
  <c r="K18" i="21"/>
  <c r="K17" i="21"/>
  <c r="L15" i="21"/>
  <c r="M15" i="21" s="1"/>
  <c r="K22" i="22" l="1"/>
  <c r="L14" i="22"/>
  <c r="M15" i="22"/>
  <c r="L14" i="21"/>
  <c r="L16" i="21"/>
  <c r="M16" i="21"/>
  <c r="N15" i="21"/>
  <c r="M16" i="22" l="1"/>
  <c r="N15" i="22"/>
  <c r="O15" i="21"/>
  <c r="N16" i="21"/>
  <c r="O15" i="22" l="1"/>
  <c r="N16" i="22"/>
  <c r="P15" i="21"/>
  <c r="O16" i="21"/>
  <c r="O16" i="22" l="1"/>
  <c r="P15" i="22"/>
  <c r="P16" i="21"/>
  <c r="Q15" i="21"/>
  <c r="Q15" i="22" l="1"/>
  <c r="P16" i="22"/>
  <c r="Q16" i="21"/>
  <c r="R15" i="21"/>
  <c r="Q16" i="22" l="1"/>
  <c r="R15" i="22"/>
  <c r="R16" i="21"/>
  <c r="S15" i="21"/>
  <c r="R16" i="22" l="1"/>
  <c r="S15" i="22"/>
  <c r="S16" i="21"/>
  <c r="S14" i="21"/>
  <c r="T15" i="21"/>
  <c r="S16" i="22" l="1"/>
  <c r="S14" i="22"/>
  <c r="T15" i="22"/>
  <c r="U15" i="21"/>
  <c r="T16" i="21"/>
  <c r="T16" i="22" l="1"/>
  <c r="U15" i="22"/>
  <c r="U16" i="21"/>
  <c r="V15" i="21"/>
  <c r="U16" i="22" l="1"/>
  <c r="V15" i="22"/>
  <c r="W15" i="21"/>
  <c r="V16" i="21"/>
  <c r="W15" i="22" l="1"/>
  <c r="V16" i="22"/>
  <c r="X15" i="21"/>
  <c r="W16" i="21"/>
  <c r="W16" i="22" l="1"/>
  <c r="X15" i="22"/>
  <c r="X16" i="21"/>
  <c r="Y15" i="21"/>
  <c r="Y15" i="22" l="1"/>
  <c r="X16" i="22"/>
  <c r="Y16" i="21"/>
  <c r="Z15" i="21"/>
  <c r="Y16" i="22" l="1"/>
  <c r="Z15" i="22"/>
  <c r="Z16" i="21"/>
  <c r="Z14" i="21"/>
  <c r="AA15" i="21"/>
  <c r="Z16" i="22" l="1"/>
  <c r="Z14" i="22"/>
  <c r="AA15" i="22"/>
  <c r="AA16" i="21"/>
  <c r="AB15" i="21"/>
  <c r="AA16" i="22" l="1"/>
  <c r="AB15" i="22"/>
  <c r="AB16" i="21"/>
  <c r="AC15" i="21"/>
  <c r="AB16" i="22" l="1"/>
  <c r="AC15" i="22"/>
  <c r="AC16" i="21"/>
  <c r="AD15" i="21"/>
  <c r="AC16" i="22" l="1"/>
  <c r="AD15" i="22"/>
  <c r="AD16" i="21"/>
  <c r="AE15" i="21"/>
  <c r="AD16" i="22" l="1"/>
  <c r="AE15" i="22"/>
  <c r="AF15" i="21"/>
  <c r="AE16" i="21"/>
  <c r="AE16" i="22" l="1"/>
  <c r="AF15" i="22"/>
  <c r="AF16" i="21"/>
  <c r="AG15" i="21"/>
  <c r="AG15" i="22" l="1"/>
  <c r="AF16" i="22"/>
  <c r="AG16" i="21"/>
  <c r="AG14" i="21"/>
  <c r="AH15" i="21"/>
  <c r="AG16" i="22" l="1"/>
  <c r="AH15" i="22"/>
  <c r="AG14" i="22"/>
  <c r="AH16" i="21"/>
  <c r="AI15" i="21"/>
  <c r="AH16" i="22" l="1"/>
  <c r="AI15" i="22"/>
  <c r="AI16" i="21"/>
  <c r="AJ15" i="21"/>
  <c r="AI16" i="22" l="1"/>
  <c r="AJ15" i="22"/>
  <c r="AK15" i="21"/>
  <c r="AJ16" i="21"/>
  <c r="AJ16" i="22" l="1"/>
  <c r="AK15" i="22"/>
  <c r="AK16" i="21"/>
  <c r="AL15" i="21"/>
  <c r="AK16" i="22" l="1"/>
  <c r="AL15" i="22"/>
  <c r="AM15" i="21"/>
  <c r="AL16" i="21"/>
  <c r="AL16" i="22" l="1"/>
  <c r="AM15" i="22"/>
  <c r="AN15" i="21"/>
  <c r="AM16" i="21"/>
  <c r="AM16" i="22" l="1"/>
  <c r="AN15" i="22"/>
  <c r="AN16" i="21"/>
  <c r="AO15" i="21"/>
  <c r="AN14" i="21"/>
  <c r="AN16" i="22" l="1"/>
  <c r="AN14" i="22"/>
  <c r="AO15" i="22"/>
  <c r="AO16" i="21"/>
  <c r="AP15" i="21"/>
  <c r="AO16" i="22" l="1"/>
  <c r="AP15" i="22"/>
  <c r="AP16" i="21"/>
  <c r="AQ15" i="21"/>
  <c r="AP16" i="22" l="1"/>
  <c r="AQ15" i="22"/>
  <c r="AQ16" i="21"/>
  <c r="AR15" i="21"/>
  <c r="AQ16" i="22" l="1"/>
  <c r="AR15" i="22"/>
  <c r="AR16" i="21"/>
  <c r="AS15" i="21"/>
  <c r="AR16" i="22" l="1"/>
  <c r="AS15" i="22"/>
  <c r="AS16" i="21"/>
  <c r="AT15" i="21"/>
  <c r="AS16" i="22" l="1"/>
  <c r="AT15" i="22"/>
  <c r="AU15" i="21"/>
  <c r="AT16" i="21"/>
  <c r="AU15" i="22" l="1"/>
  <c r="AT16" i="22"/>
  <c r="AV15" i="21"/>
  <c r="AU16" i="21"/>
  <c r="AU14" i="21"/>
  <c r="AU16" i="22" l="1"/>
  <c r="AV15" i="22"/>
  <c r="AU14" i="22"/>
  <c r="AV16" i="21"/>
  <c r="AW15" i="21"/>
  <c r="AW15" i="22" l="1"/>
  <c r="AV16" i="22"/>
  <c r="AW16" i="21"/>
  <c r="AX15" i="21"/>
  <c r="AW16" i="22" l="1"/>
  <c r="AX15" i="22"/>
  <c r="AX16" i="21"/>
  <c r="AY15" i="21"/>
  <c r="AX16" i="22" l="1"/>
  <c r="AY15" i="22"/>
  <c r="AY16" i="21"/>
  <c r="AZ15" i="21"/>
  <c r="AY16" i="22" l="1"/>
  <c r="AZ15" i="22"/>
  <c r="AZ16" i="21"/>
  <c r="BA15" i="21"/>
  <c r="AZ16" i="22" l="1"/>
  <c r="BA15" i="22"/>
  <c r="BA16" i="21"/>
  <c r="BB15" i="21"/>
  <c r="BA16" i="22" l="1"/>
  <c r="BB15" i="22"/>
  <c r="BC15" i="21"/>
  <c r="BB14" i="21"/>
  <c r="BB16" i="21"/>
  <c r="BC15" i="22" l="1"/>
  <c r="BB16" i="22"/>
  <c r="BB14" i="22"/>
  <c r="BD15" i="21"/>
  <c r="BC16" i="21"/>
  <c r="BC16" i="22" l="1"/>
  <c r="BD15" i="22"/>
  <c r="BD16" i="21"/>
  <c r="BE15" i="21"/>
  <c r="BE15" i="22" l="1"/>
  <c r="BD16" i="22"/>
  <c r="BE16" i="21"/>
  <c r="BF15" i="21"/>
  <c r="BE16" i="22" l="1"/>
  <c r="BF15" i="22"/>
  <c r="BF16" i="21"/>
  <c r="BG15" i="21"/>
  <c r="BF16" i="22" l="1"/>
  <c r="BG15" i="22"/>
  <c r="BG16" i="21"/>
  <c r="BH15" i="21"/>
  <c r="BG16" i="22" l="1"/>
  <c r="BH15" i="22"/>
  <c r="BI15" i="21"/>
  <c r="BH16" i="21"/>
  <c r="BH16" i="22" l="1"/>
  <c r="BI15" i="22"/>
  <c r="BI16" i="21"/>
  <c r="BJ15" i="21"/>
  <c r="BI14" i="21"/>
  <c r="BI16" i="22" l="1"/>
  <c r="BJ15" i="22"/>
  <c r="BI14" i="22"/>
  <c r="BK15" i="21"/>
  <c r="BJ16" i="21"/>
  <c r="BK15" i="22" l="1"/>
  <c r="BJ16" i="22"/>
  <c r="BL15" i="21"/>
  <c r="BK16" i="21"/>
  <c r="BK16" i="22" l="1"/>
  <c r="BL15" i="22"/>
  <c r="BL16" i="21"/>
  <c r="BM15" i="21"/>
  <c r="BM15" i="22" l="1"/>
  <c r="BL16" i="22"/>
  <c r="BM16" i="21"/>
  <c r="BN15" i="21"/>
  <c r="BM16" i="22" l="1"/>
  <c r="BN15" i="22"/>
  <c r="BN16" i="21"/>
  <c r="BO15" i="21"/>
  <c r="BN16" i="22" l="1"/>
  <c r="BO15" i="22"/>
  <c r="BO16" i="21"/>
  <c r="BP15" i="21"/>
  <c r="BO16" i="22" l="1"/>
  <c r="BP15" i="22"/>
  <c r="BP14" i="21"/>
  <c r="BP16" i="21"/>
  <c r="BQ15" i="21"/>
  <c r="BP16" i="22" l="1"/>
  <c r="BP14" i="22"/>
  <c r="BQ15" i="22"/>
  <c r="BQ16" i="21"/>
  <c r="BR15" i="21"/>
  <c r="BQ16" i="22" l="1"/>
  <c r="BR15" i="22"/>
  <c r="BR16" i="21"/>
  <c r="BS15" i="21"/>
  <c r="BR16" i="22" l="1"/>
  <c r="BS15" i="22"/>
  <c r="BS16" i="21"/>
  <c r="BT15" i="21"/>
  <c r="BS16" i="22" l="1"/>
  <c r="BT15" i="22"/>
  <c r="BT16" i="21"/>
  <c r="BU15" i="21"/>
  <c r="BT16" i="22" l="1"/>
  <c r="BU15" i="22"/>
  <c r="BU16" i="21"/>
  <c r="BV15" i="21"/>
  <c r="BU16" i="22" l="1"/>
  <c r="BV15" i="22"/>
  <c r="BV16" i="21"/>
  <c r="BW15" i="21"/>
  <c r="BV16" i="22" l="1"/>
  <c r="BW15" i="22"/>
  <c r="BW16" i="21"/>
  <c r="BW14" i="21"/>
  <c r="BX15" i="21"/>
  <c r="BW16" i="22" l="1"/>
  <c r="BW14" i="22"/>
  <c r="BX15" i="22"/>
  <c r="BY15" i="21"/>
  <c r="BX16" i="21"/>
  <c r="BX16" i="22" l="1"/>
  <c r="BY15" i="22"/>
  <c r="BY16" i="21"/>
  <c r="BZ15" i="21"/>
  <c r="BY16" i="22" l="1"/>
  <c r="BZ15" i="22"/>
  <c r="CA15" i="21"/>
  <c r="BZ16" i="21"/>
  <c r="CA15" i="22" l="1"/>
  <c r="BZ16" i="22"/>
  <c r="CB15" i="21"/>
  <c r="CA16" i="21"/>
  <c r="CA16" i="22" l="1"/>
  <c r="CB15" i="22"/>
  <c r="CB16" i="21"/>
  <c r="CC15" i="21"/>
  <c r="CC15" i="22" l="1"/>
  <c r="CB16" i="22"/>
  <c r="CC16" i="21"/>
  <c r="CD15" i="21"/>
  <c r="CC16" i="22" l="1"/>
  <c r="CD15" i="22"/>
  <c r="CD16" i="21"/>
  <c r="CD14" i="21"/>
  <c r="CE15" i="21"/>
  <c r="CD16" i="22" l="1"/>
  <c r="CD14" i="22"/>
  <c r="CE15" i="22"/>
  <c r="CE16" i="21"/>
  <c r="CF15" i="21"/>
  <c r="CE16" i="22" l="1"/>
  <c r="CF15" i="22"/>
  <c r="CG15" i="21"/>
  <c r="CF16" i="21"/>
  <c r="CF16" i="22" l="1"/>
  <c r="CG15" i="22"/>
  <c r="CG16" i="21"/>
  <c r="CH15" i="21"/>
  <c r="CG16" i="22" l="1"/>
  <c r="CH15" i="22"/>
  <c r="CI15" i="21"/>
  <c r="CH16" i="21"/>
  <c r="CI15" i="22" l="1"/>
  <c r="CH16" i="22"/>
  <c r="CJ15" i="21"/>
  <c r="CI16" i="21"/>
  <c r="CI16" i="22" l="1"/>
  <c r="CJ15" i="22"/>
  <c r="CJ16" i="21"/>
  <c r="CK15" i="21"/>
  <c r="CJ16" i="22" l="1"/>
  <c r="CK15" i="22"/>
  <c r="CK16" i="21"/>
  <c r="CL15" i="21"/>
  <c r="CK14" i="21"/>
  <c r="CK16" i="22" l="1"/>
  <c r="CL15" i="22"/>
  <c r="CK14" i="22"/>
  <c r="CL16" i="21"/>
  <c r="CM15" i="21"/>
  <c r="CL16" i="22" l="1"/>
  <c r="CM15" i="22"/>
  <c r="CM16" i="21"/>
  <c r="CN15" i="21"/>
  <c r="CM16" i="22" l="1"/>
  <c r="CN15" i="22"/>
  <c r="CO15" i="21"/>
  <c r="CN16" i="21"/>
  <c r="CN16" i="22" l="1"/>
  <c r="CO15" i="22"/>
  <c r="CO16" i="21"/>
  <c r="CP15" i="21"/>
  <c r="CO16" i="22" l="1"/>
  <c r="CP15" i="22"/>
  <c r="CQ15" i="21"/>
  <c r="CP16" i="21"/>
  <c r="CQ15" i="22" l="1"/>
  <c r="CP16" i="22"/>
  <c r="CQ16" i="21"/>
  <c r="CR15" i="21"/>
  <c r="CQ16" i="22" l="1"/>
  <c r="CR15" i="22"/>
  <c r="CR16" i="21"/>
  <c r="CS15" i="21"/>
  <c r="CR14" i="21"/>
  <c r="CR14" i="22" l="1"/>
  <c r="CS15" i="22"/>
  <c r="CR16" i="22"/>
  <c r="CS16" i="21"/>
  <c r="CT15" i="21"/>
  <c r="CS16" i="22" l="1"/>
  <c r="CT15" i="22"/>
  <c r="CT16" i="21"/>
  <c r="CU15" i="21"/>
  <c r="CT16" i="22" l="1"/>
  <c r="CU15" i="22"/>
  <c r="CU16" i="21"/>
  <c r="CV15" i="21"/>
  <c r="CU16" i="22" l="1"/>
  <c r="CV15" i="22"/>
  <c r="CW15" i="21"/>
  <c r="CV16" i="21"/>
  <c r="CV16" i="22" l="1"/>
  <c r="CW15" i="22"/>
  <c r="CW16" i="21"/>
  <c r="CX15" i="21"/>
  <c r="CW16" i="22" l="1"/>
  <c r="CX15" i="22"/>
  <c r="CY15" i="21"/>
  <c r="CX16" i="21"/>
  <c r="CY15" i="22" l="1"/>
  <c r="CX16" i="22"/>
  <c r="CZ15" i="21"/>
  <c r="CY16" i="21"/>
  <c r="CY14" i="21"/>
  <c r="CY16" i="22" l="1"/>
  <c r="CZ15" i="22"/>
  <c r="CY14" i="22"/>
  <c r="CZ16" i="21"/>
  <c r="DA15" i="21"/>
  <c r="CZ16" i="22" l="1"/>
  <c r="DA15" i="22"/>
  <c r="DA16" i="21"/>
  <c r="DB15" i="21"/>
  <c r="DA16" i="22" l="1"/>
  <c r="DB15" i="22"/>
  <c r="DB16" i="21"/>
  <c r="DC15" i="21"/>
  <c r="DB16" i="22" l="1"/>
  <c r="DC15" i="22"/>
  <c r="DC16" i="21"/>
  <c r="DD15" i="21"/>
  <c r="DC16" i="22" l="1"/>
  <c r="DD15" i="22"/>
  <c r="DE15" i="21"/>
  <c r="DD16" i="21"/>
  <c r="DD16" i="22" l="1"/>
  <c r="DE15" i="22"/>
  <c r="DE16" i="21"/>
  <c r="DF15" i="21"/>
  <c r="DE16" i="22" l="1"/>
  <c r="DF15" i="22"/>
  <c r="DG15" i="21"/>
  <c r="DF16" i="21"/>
  <c r="DF14" i="21"/>
  <c r="DG15" i="22" l="1"/>
  <c r="DF14" i="22"/>
  <c r="DF16" i="22"/>
  <c r="DG16" i="21"/>
  <c r="DH15" i="21"/>
  <c r="DG16" i="22" l="1"/>
  <c r="DH15" i="22"/>
  <c r="DH16" i="21"/>
  <c r="DI15" i="21"/>
  <c r="DI15" i="22" l="1"/>
  <c r="DH16" i="22"/>
  <c r="DI16" i="21"/>
  <c r="DJ15" i="21"/>
  <c r="DI16" i="22" l="1"/>
  <c r="DJ15" i="22"/>
  <c r="DJ16" i="21"/>
  <c r="DK15" i="21"/>
  <c r="DJ16" i="22" l="1"/>
  <c r="DK15" i="22"/>
  <c r="DK16" i="21"/>
  <c r="DL15" i="21"/>
  <c r="DK16" i="22" l="1"/>
  <c r="DL15" i="22"/>
  <c r="DM15" i="21"/>
  <c r="DL16" i="21"/>
  <c r="DL16" i="22" l="1"/>
  <c r="DM15" i="22"/>
  <c r="DM16" i="21"/>
  <c r="DM14" i="21"/>
  <c r="DN15" i="21"/>
  <c r="DM16" i="22" l="1"/>
  <c r="DM14" i="22"/>
  <c r="DN15" i="22"/>
  <c r="DO15" i="21"/>
  <c r="DN16" i="21"/>
  <c r="DO15" i="22" l="1"/>
  <c r="DN16" i="22"/>
  <c r="DO16" i="21"/>
  <c r="DP15" i="21"/>
  <c r="DO16" i="22" l="1"/>
  <c r="DP15" i="22"/>
  <c r="DP16" i="21"/>
  <c r="DQ15" i="21"/>
  <c r="DP16" i="22" l="1"/>
  <c r="DQ15" i="22"/>
  <c r="DQ16" i="21"/>
  <c r="DR15" i="21"/>
  <c r="DQ16" i="22" l="1"/>
  <c r="DR15" i="22"/>
  <c r="DR16" i="21"/>
  <c r="DS15" i="21"/>
  <c r="DR16" i="22" l="1"/>
  <c r="DS15" i="22"/>
  <c r="DS16" i="21"/>
  <c r="DT15" i="21"/>
  <c r="DS16" i="22" l="1"/>
  <c r="DT15" i="22"/>
  <c r="DU15" i="21"/>
  <c r="DT14" i="21"/>
  <c r="DT16" i="21"/>
  <c r="DT16" i="22" l="1"/>
  <c r="DU15" i="22"/>
  <c r="DT14" i="22"/>
  <c r="DU16" i="21"/>
  <c r="DV15" i="21"/>
  <c r="DU16" i="22" l="1"/>
  <c r="DV15" i="22"/>
  <c r="DW15" i="21"/>
  <c r="DV16" i="21"/>
  <c r="DW15" i="22" l="1"/>
  <c r="DV16" i="22"/>
  <c r="DX15" i="21"/>
  <c r="DW16" i="21"/>
  <c r="DW16" i="22" l="1"/>
  <c r="DX15" i="22"/>
  <c r="DX16" i="21"/>
  <c r="DY15" i="21"/>
  <c r="DY15" i="22" l="1"/>
  <c r="DX16" i="22"/>
  <c r="DY16" i="21"/>
  <c r="DZ15" i="21"/>
  <c r="DY16" i="22" l="1"/>
  <c r="DZ15" i="22"/>
  <c r="DZ16" i="21"/>
  <c r="EA15" i="21"/>
  <c r="DZ16" i="22" l="1"/>
  <c r="EA15" i="22"/>
  <c r="EA16" i="21"/>
  <c r="EB15" i="21"/>
  <c r="EA14" i="21"/>
  <c r="EA16" i="22" l="1"/>
  <c r="EA14" i="22"/>
  <c r="EB15" i="22"/>
  <c r="EC15" i="21"/>
  <c r="EB16" i="21"/>
  <c r="EB16" i="22" l="1"/>
  <c r="EC15" i="22"/>
  <c r="EC16" i="21"/>
  <c r="ED15" i="21"/>
  <c r="EC16" i="22" l="1"/>
  <c r="ED15" i="22"/>
  <c r="EE15" i="21"/>
  <c r="ED16" i="21"/>
  <c r="EE15" i="22" l="1"/>
  <c r="ED16" i="22"/>
  <c r="EE16" i="21"/>
  <c r="EF15" i="21"/>
  <c r="EE16" i="22" l="1"/>
  <c r="EF15" i="22"/>
  <c r="EF16" i="21"/>
  <c r="EG15" i="21"/>
  <c r="EF16" i="22" l="1"/>
  <c r="EG15" i="22"/>
  <c r="EG16" i="21"/>
  <c r="EH15" i="21"/>
  <c r="EG16" i="22" l="1"/>
  <c r="EH15" i="22"/>
  <c r="EH16" i="21"/>
  <c r="EI15" i="21"/>
  <c r="EH14" i="21"/>
  <c r="EH16" i="22" l="1"/>
  <c r="EI15" i="22"/>
  <c r="EH14" i="22"/>
  <c r="EI16" i="21"/>
  <c r="EJ15" i="21"/>
  <c r="EI16" i="22" l="1"/>
  <c r="EJ15" i="22"/>
  <c r="EJ16" i="21"/>
  <c r="EK15" i="21"/>
  <c r="EJ16" i="22" l="1"/>
  <c r="EK15" i="22"/>
  <c r="EK16" i="21"/>
  <c r="EL15" i="21"/>
  <c r="EK16" i="22" l="1"/>
  <c r="EL15" i="22"/>
  <c r="EM15" i="21"/>
  <c r="EL16" i="21"/>
  <c r="EM15" i="22" l="1"/>
  <c r="EL16" i="22"/>
  <c r="EN15" i="21"/>
  <c r="EM16" i="21"/>
  <c r="EM16" i="22" l="1"/>
  <c r="EN15" i="22"/>
  <c r="EN16" i="21"/>
  <c r="EO15" i="21"/>
  <c r="EO15" i="22" l="1"/>
  <c r="EN16" i="22"/>
  <c r="EO16" i="21"/>
  <c r="EP15" i="21"/>
  <c r="EO14" i="21"/>
  <c r="EO16" i="22" l="1"/>
  <c r="EO14" i="22"/>
  <c r="EP15" i="22"/>
  <c r="EP16" i="21"/>
  <c r="EQ15" i="21"/>
  <c r="EP16" i="22" l="1"/>
  <c r="EQ15" i="22"/>
  <c r="EQ16" i="21"/>
  <c r="ER15" i="21"/>
  <c r="EQ16" i="22" l="1"/>
  <c r="ER15" i="22"/>
  <c r="ER16" i="21"/>
  <c r="ES15" i="21"/>
  <c r="ER16" i="22" l="1"/>
  <c r="ES15" i="22"/>
  <c r="ES16" i="21"/>
  <c r="ET15" i="21"/>
  <c r="ES16" i="22" l="1"/>
  <c r="ET15" i="22"/>
  <c r="ET16" i="21"/>
  <c r="EU15" i="21"/>
  <c r="EU15" i="22" l="1"/>
  <c r="ET16" i="22"/>
  <c r="EV15" i="21"/>
  <c r="EU16" i="21"/>
  <c r="EU16" i="22" l="1"/>
  <c r="EV15" i="22"/>
  <c r="EV16" i="21"/>
  <c r="EV14" i="21"/>
  <c r="EW15" i="21"/>
  <c r="EW15" i="22" l="1"/>
  <c r="EV14" i="22"/>
  <c r="EV16" i="22"/>
  <c r="EW16" i="21"/>
  <c r="EX15" i="21"/>
  <c r="EW16" i="22" l="1"/>
  <c r="EX15" i="22"/>
  <c r="EX16" i="21"/>
  <c r="EY15" i="21"/>
  <c r="EX16" i="22" l="1"/>
  <c r="EY15" i="22"/>
  <c r="EY16" i="21"/>
  <c r="EZ15" i="21"/>
  <c r="EY16" i="22" l="1"/>
  <c r="EZ15" i="22"/>
  <c r="EZ16" i="21"/>
  <c r="FA15" i="21"/>
  <c r="EZ16" i="22" l="1"/>
  <c r="FA15" i="22"/>
  <c r="FA16" i="21"/>
  <c r="FB15" i="21"/>
  <c r="FA16" i="22" l="1"/>
  <c r="FB15" i="22"/>
  <c r="FB16" i="21"/>
  <c r="FC15" i="21"/>
  <c r="FC15" i="22" l="1"/>
  <c r="FB16" i="22"/>
  <c r="FC16" i="21"/>
  <c r="FD15" i="21"/>
  <c r="FC14" i="21"/>
  <c r="FC16" i="22" l="1"/>
  <c r="FD15" i="22"/>
  <c r="FC14" i="22"/>
  <c r="FD16" i="21"/>
  <c r="FE15" i="21"/>
  <c r="FE15" i="22" l="1"/>
  <c r="FD16" i="22"/>
  <c r="FE16" i="21"/>
  <c r="FF15" i="21"/>
  <c r="FE16" i="22" l="1"/>
  <c r="FF15" i="22"/>
  <c r="FF16" i="21"/>
  <c r="FG15" i="21"/>
  <c r="FF16" i="22" l="1"/>
  <c r="FG15" i="22"/>
  <c r="FG16" i="21"/>
  <c r="FH15" i="21"/>
  <c r="FG16" i="22" l="1"/>
  <c r="FH15" i="22"/>
  <c r="FH16" i="21"/>
  <c r="FI15" i="21"/>
  <c r="FH16" i="22" l="1"/>
  <c r="FI15" i="22"/>
  <c r="FI16" i="21"/>
  <c r="FJ15" i="21"/>
  <c r="FI16" i="22" l="1"/>
  <c r="FJ15" i="22"/>
  <c r="FJ16" i="21"/>
  <c r="FK15" i="21"/>
  <c r="FJ14" i="21"/>
  <c r="FK15" i="22" l="1"/>
  <c r="FJ16" i="22"/>
  <c r="FJ14" i="22"/>
  <c r="FL15" i="21"/>
  <c r="FK16" i="21"/>
  <c r="FK16" i="22" l="1"/>
  <c r="FL15" i="22"/>
  <c r="FL16" i="21"/>
  <c r="FM15" i="21"/>
  <c r="FM15" i="22" l="1"/>
  <c r="FL16" i="22"/>
  <c r="FM16" i="21"/>
  <c r="FN15" i="21"/>
  <c r="FM16" i="22" l="1"/>
  <c r="FN15" i="22"/>
  <c r="FN16" i="21"/>
  <c r="FO15" i="21"/>
  <c r="FN16" i="22" l="1"/>
  <c r="FO15" i="22"/>
  <c r="FO16" i="21"/>
  <c r="FP15" i="21"/>
  <c r="FO16" i="22" l="1"/>
  <c r="FP15" i="22"/>
  <c r="FP16" i="21"/>
  <c r="FQ15" i="21"/>
  <c r="FP16" i="22" l="1"/>
  <c r="FQ15" i="22"/>
  <c r="FQ16" i="21"/>
  <c r="FR15" i="21"/>
  <c r="FQ14" i="21"/>
  <c r="FQ16" i="22" l="1"/>
  <c r="FR15" i="22"/>
  <c r="FQ14" i="22"/>
  <c r="FR16" i="21"/>
  <c r="FS15" i="21"/>
  <c r="FS15" i="22" l="1"/>
  <c r="FR16" i="22"/>
  <c r="FS16" i="21"/>
  <c r="FT15" i="21"/>
  <c r="FS16" i="22" l="1"/>
  <c r="FT15" i="22"/>
  <c r="FT16" i="21"/>
  <c r="FU15" i="21"/>
  <c r="FU15" i="22" l="1"/>
  <c r="FT16" i="22"/>
  <c r="FU16" i="21"/>
  <c r="FV15" i="21"/>
  <c r="FU16" i="22" l="1"/>
  <c r="FV15" i="22"/>
  <c r="FV16" i="21"/>
  <c r="FW15" i="21"/>
  <c r="FV16" i="22" l="1"/>
  <c r="FW15" i="22"/>
  <c r="FW16" i="21"/>
  <c r="FX15" i="21"/>
  <c r="FW16" i="22" l="1"/>
  <c r="FX15" i="22"/>
  <c r="FX16" i="21"/>
  <c r="FY15" i="21"/>
  <c r="FX14" i="21"/>
  <c r="FX16" i="22" l="1"/>
  <c r="FY15" i="22"/>
  <c r="FX14" i="22"/>
  <c r="FY16" i="21"/>
  <c r="FZ15" i="21"/>
  <c r="FY16" i="22" l="1"/>
  <c r="FZ15" i="22"/>
  <c r="FZ16" i="21"/>
  <c r="GA15" i="21"/>
  <c r="GA15" i="22" l="1"/>
  <c r="FZ16" i="22"/>
  <c r="GA16" i="21"/>
  <c r="GB15" i="21"/>
  <c r="GA16" i="22" l="1"/>
  <c r="GB15" i="22"/>
  <c r="GB16" i="21"/>
  <c r="GC15" i="21"/>
  <c r="GC15" i="22" l="1"/>
  <c r="GB16" i="22"/>
  <c r="GC16" i="21"/>
  <c r="GD15" i="21"/>
  <c r="GC16" i="22" l="1"/>
  <c r="GD15" i="22"/>
  <c r="GD16" i="21"/>
  <c r="GE15" i="21"/>
  <c r="GD16" i="22" l="1"/>
  <c r="GE15" i="22"/>
  <c r="GE16" i="21"/>
  <c r="GF15" i="21"/>
  <c r="GE14" i="21"/>
  <c r="GE16" i="22" l="1"/>
  <c r="GF15" i="22"/>
  <c r="GE14" i="22"/>
  <c r="GF16" i="21"/>
  <c r="GG15" i="21"/>
  <c r="GF16" i="22" l="1"/>
  <c r="GG15" i="22"/>
  <c r="GG16" i="21"/>
  <c r="GH15" i="21"/>
  <c r="GG16" i="22" l="1"/>
  <c r="GH15" i="22"/>
  <c r="GH16" i="21"/>
  <c r="GI15" i="21"/>
  <c r="GI15" i="22" l="1"/>
  <c r="GH16" i="22"/>
  <c r="GI16" i="21"/>
  <c r="GJ15" i="21"/>
  <c r="GI16" i="22" l="1"/>
  <c r="GJ15" i="22"/>
  <c r="GJ16" i="21"/>
  <c r="GK15" i="21"/>
  <c r="GK15" i="22" l="1"/>
  <c r="GJ16" i="22"/>
  <c r="GK16" i="21"/>
  <c r="GL15" i="21"/>
  <c r="GK16" i="22" l="1"/>
  <c r="GL15" i="22"/>
  <c r="GL16" i="21"/>
  <c r="GM15" i="21"/>
  <c r="GL14" i="21"/>
  <c r="GL16" i="22" l="1"/>
  <c r="GM15" i="22"/>
  <c r="GL14" i="22"/>
  <c r="GM16" i="21"/>
  <c r="GN15" i="21"/>
  <c r="GM16" i="22" l="1"/>
  <c r="GN15" i="22"/>
  <c r="GN16" i="21"/>
  <c r="GO15" i="21"/>
  <c r="GN16" i="22" l="1"/>
  <c r="GO15" i="22"/>
  <c r="GO16" i="21"/>
  <c r="GP15" i="21"/>
  <c r="GO16" i="22" l="1"/>
  <c r="GP15" i="22"/>
  <c r="GP16" i="21"/>
  <c r="GQ15" i="21"/>
  <c r="GQ15" i="22" l="1"/>
  <c r="GP16" i="22"/>
  <c r="GQ16" i="21"/>
  <c r="GR15" i="21"/>
  <c r="GQ16" i="22" l="1"/>
  <c r="GR15" i="22"/>
  <c r="GR16" i="21"/>
  <c r="GS15" i="21"/>
  <c r="GS15" i="22" l="1"/>
  <c r="GR16" i="22"/>
  <c r="GS16" i="21"/>
  <c r="GT15" i="21"/>
  <c r="GS14" i="21"/>
  <c r="GS16" i="22" l="1"/>
  <c r="GS14" i="22"/>
  <c r="GT15" i="22"/>
  <c r="GT16" i="21"/>
  <c r="GU15" i="21"/>
  <c r="GT16" i="22" l="1"/>
  <c r="GU15" i="22"/>
  <c r="GU16" i="21"/>
  <c r="GV15" i="21"/>
  <c r="GU16" i="22" l="1"/>
  <c r="GV15" i="22"/>
  <c r="GV16" i="21"/>
  <c r="GW15" i="21"/>
  <c r="GV16" i="22" l="1"/>
  <c r="GW15" i="22"/>
  <c r="GW16" i="21"/>
  <c r="GX15" i="21"/>
  <c r="GW16" i="22" l="1"/>
  <c r="GX15" i="22"/>
  <c r="GX16" i="21"/>
  <c r="GY15" i="21"/>
  <c r="GY15" i="22" l="1"/>
  <c r="GX16" i="22"/>
  <c r="GZ15" i="21"/>
  <c r="GY16" i="21"/>
  <c r="GY16" i="22" l="1"/>
  <c r="GZ15" i="22"/>
  <c r="GZ16" i="21"/>
  <c r="GZ14" i="21"/>
  <c r="HA15" i="21"/>
  <c r="HA15" i="22" l="1"/>
  <c r="GZ14" i="22"/>
  <c r="GZ16" i="22"/>
  <c r="HA16" i="21"/>
  <c r="HB15" i="21"/>
  <c r="HA16" i="22" l="1"/>
  <c r="HB15" i="22"/>
  <c r="HB16" i="21"/>
  <c r="HC15" i="21"/>
  <c r="HB16" i="22" l="1"/>
  <c r="HC15" i="22"/>
  <c r="HC16" i="21"/>
  <c r="HD15" i="21"/>
  <c r="HC16" i="22" l="1"/>
  <c r="HD15" i="22"/>
  <c r="HD16" i="21"/>
  <c r="HE15" i="21"/>
  <c r="HD16" i="22" l="1"/>
  <c r="HE15" i="22"/>
  <c r="HE16" i="21"/>
  <c r="HF15" i="21"/>
  <c r="HE16" i="22" l="1"/>
  <c r="HF15" i="22"/>
  <c r="HF16" i="21"/>
  <c r="HG15" i="21"/>
  <c r="HG15" i="22" l="1"/>
  <c r="HF16" i="22"/>
  <c r="HH15" i="21"/>
  <c r="HG16" i="21"/>
  <c r="HG14" i="21"/>
  <c r="HG16" i="22" l="1"/>
  <c r="HG14" i="22"/>
  <c r="HH15" i="22"/>
  <c r="HH16" i="21"/>
  <c r="HI15" i="21"/>
  <c r="HI15" i="22" l="1"/>
  <c r="HH16" i="22"/>
  <c r="HI16" i="21"/>
  <c r="HJ15" i="21"/>
  <c r="HI16" i="22" l="1"/>
  <c r="HJ15" i="22"/>
  <c r="HJ16" i="21"/>
  <c r="HK15" i="21"/>
  <c r="HJ16" i="22" l="1"/>
  <c r="HK15" i="22"/>
  <c r="HK16" i="21"/>
  <c r="HL15" i="21"/>
  <c r="HK16" i="22" l="1"/>
  <c r="HL15" i="22"/>
  <c r="HL16" i="21"/>
  <c r="HM15" i="21"/>
  <c r="HL16" i="22" l="1"/>
  <c r="HM15" i="22"/>
  <c r="HM16" i="21"/>
  <c r="HN15" i="21"/>
  <c r="HM16" i="22" l="1"/>
  <c r="HN15" i="22"/>
  <c r="HN16" i="21"/>
  <c r="HO15" i="21"/>
  <c r="HN14" i="21"/>
  <c r="HO15" i="22" l="1"/>
  <c r="HN16" i="22"/>
  <c r="HN14" i="22"/>
  <c r="HO16" i="21"/>
  <c r="HP15" i="21"/>
  <c r="HO16" i="22" l="1"/>
  <c r="HP15" i="22"/>
  <c r="HP16" i="21"/>
  <c r="HQ15" i="21"/>
  <c r="HQ15" i="22" l="1"/>
  <c r="HP16" i="22"/>
  <c r="HQ16" i="21"/>
  <c r="HR15" i="21"/>
  <c r="HQ16" i="22" l="1"/>
  <c r="HR15" i="22"/>
  <c r="HR16" i="21"/>
  <c r="HS15" i="21"/>
  <c r="HR16" i="22" l="1"/>
  <c r="HS15" i="22"/>
  <c r="HS16" i="21"/>
  <c r="HT15" i="21"/>
  <c r="HS16" i="22" l="1"/>
  <c r="HT15" i="22"/>
  <c r="HT16" i="21"/>
  <c r="HU15" i="21"/>
  <c r="HT16" i="22" l="1"/>
  <c r="HU15" i="22"/>
  <c r="HU16" i="21"/>
  <c r="HV15" i="21"/>
  <c r="HU14" i="21"/>
  <c r="HU16" i="22" l="1"/>
  <c r="HV15" i="22"/>
  <c r="HU14" i="22"/>
  <c r="HV16" i="21"/>
  <c r="HW15" i="21"/>
  <c r="HW15" i="22" l="1"/>
  <c r="HV16" i="22"/>
  <c r="HX15" i="21"/>
  <c r="HW16" i="21"/>
  <c r="HW16" i="22" l="1"/>
  <c r="HX15" i="22"/>
  <c r="HX16" i="21"/>
  <c r="HY15" i="21"/>
  <c r="HY15" i="22" l="1"/>
  <c r="HX16" i="22"/>
  <c r="HY16" i="21"/>
  <c r="HZ15" i="21"/>
  <c r="HY16" i="22" l="1"/>
  <c r="HZ15" i="22"/>
  <c r="HZ16" i="21"/>
  <c r="IA15" i="21"/>
  <c r="HZ16" i="22" l="1"/>
  <c r="IA15" i="22"/>
  <c r="IA16" i="21"/>
  <c r="IB15" i="21"/>
  <c r="IA16" i="22" l="1"/>
  <c r="IB15" i="22"/>
  <c r="IB16" i="21"/>
  <c r="IC15" i="21"/>
  <c r="IB14" i="21"/>
  <c r="IB16" i="22" l="1"/>
  <c r="IC15" i="22"/>
  <c r="IB14" i="22"/>
  <c r="IC16" i="21"/>
  <c r="ID15" i="21"/>
  <c r="IC16" i="22" l="1"/>
  <c r="ID15" i="22"/>
  <c r="ID16" i="21"/>
  <c r="IE15" i="21"/>
  <c r="IE15" i="22" l="1"/>
  <c r="ID16" i="22"/>
  <c r="IE16" i="21"/>
  <c r="IF15" i="21"/>
  <c r="IE16" i="22" l="1"/>
  <c r="IF15" i="22"/>
  <c r="IF16" i="21"/>
  <c r="IG15" i="21"/>
  <c r="IG15" i="22" l="1"/>
  <c r="IF16" i="22"/>
  <c r="IG16" i="21"/>
  <c r="IH15" i="21"/>
  <c r="IG16" i="22" l="1"/>
  <c r="IH15" i="22"/>
  <c r="IH16" i="21"/>
  <c r="II15" i="21"/>
  <c r="IH16" i="22" l="1"/>
  <c r="II15" i="22"/>
  <c r="II16" i="21"/>
  <c r="IJ15" i="21"/>
  <c r="II14" i="21"/>
  <c r="II16" i="22" l="1"/>
  <c r="IJ15" i="22"/>
  <c r="II14" i="22"/>
  <c r="IJ16" i="21"/>
  <c r="IK15" i="21"/>
  <c r="IJ16" i="22" l="1"/>
  <c r="IK15" i="22"/>
  <c r="IK16" i="21"/>
  <c r="IL15" i="21"/>
  <c r="IK16" i="22" l="1"/>
  <c r="IL15" i="22"/>
  <c r="IL16" i="21"/>
  <c r="IM15" i="21"/>
  <c r="IM15" i="22" l="1"/>
  <c r="IL16" i="22"/>
  <c r="IM16" i="21"/>
  <c r="IN15" i="21"/>
  <c r="IM16" i="22" l="1"/>
  <c r="IN15" i="22"/>
  <c r="IN16" i="21"/>
  <c r="IO15" i="21"/>
  <c r="IO15" i="22" l="1"/>
  <c r="IN16" i="22"/>
  <c r="IO16" i="21"/>
  <c r="IP15" i="21"/>
  <c r="IO16" i="22" l="1"/>
  <c r="IP15" i="22"/>
  <c r="IP16" i="21"/>
  <c r="IQ15" i="21"/>
  <c r="IP14" i="21"/>
  <c r="IP16" i="22" l="1"/>
  <c r="IQ15" i="22"/>
  <c r="IP14" i="22"/>
  <c r="IQ16" i="21"/>
  <c r="IR15" i="21"/>
  <c r="IQ16" i="22" l="1"/>
  <c r="IR15" i="22"/>
  <c r="IR16" i="21"/>
  <c r="IS15" i="21"/>
  <c r="IR16" i="22" l="1"/>
  <c r="IS15" i="22"/>
  <c r="IS16" i="21"/>
  <c r="IT15" i="21"/>
  <c r="IS16" i="22" l="1"/>
  <c r="IT15" i="22"/>
  <c r="IT16" i="21"/>
  <c r="IU15" i="21"/>
  <c r="IU15" i="22" l="1"/>
  <c r="IT16" i="22"/>
  <c r="IU16" i="21"/>
  <c r="IV15" i="21"/>
  <c r="IU16" i="22" l="1"/>
  <c r="IV15" i="22"/>
  <c r="IV16" i="21"/>
  <c r="IW15" i="21"/>
  <c r="IW15" i="22" l="1"/>
  <c r="IV16" i="22"/>
  <c r="IW16" i="21"/>
  <c r="IX15" i="21"/>
  <c r="IW14" i="21"/>
  <c r="IW16" i="22" l="1"/>
  <c r="IX15" i="22"/>
  <c r="IW14" i="22"/>
  <c r="IX16" i="21"/>
  <c r="IY15" i="21"/>
  <c r="IX16" i="22" l="1"/>
  <c r="IY15" i="22"/>
  <c r="IY16" i="21"/>
  <c r="IZ15" i="21"/>
  <c r="IY16" i="22" l="1"/>
  <c r="IZ15" i="22"/>
  <c r="IZ16" i="21"/>
  <c r="JA15" i="21"/>
  <c r="IZ16" i="22" l="1"/>
  <c r="JA15" i="22"/>
  <c r="JA16" i="21"/>
  <c r="JB15" i="21"/>
  <c r="JA16" i="22" l="1"/>
  <c r="JB15" i="22"/>
  <c r="JB16" i="21"/>
  <c r="JC15" i="21"/>
  <c r="JC15" i="22" l="1"/>
  <c r="JB16" i="22"/>
  <c r="JD15" i="21"/>
  <c r="JC16" i="21"/>
  <c r="JC16" i="22" l="1"/>
  <c r="JD15" i="22"/>
  <c r="JD16" i="21"/>
  <c r="JD14" i="21"/>
  <c r="JE15" i="21"/>
  <c r="JE15" i="22" l="1"/>
  <c r="JD16" i="22"/>
  <c r="JD14" i="22"/>
  <c r="JE16" i="21"/>
  <c r="JF15" i="21"/>
  <c r="JE16" i="22" l="1"/>
  <c r="JF15" i="22"/>
  <c r="JF16" i="21"/>
  <c r="JG15" i="21"/>
  <c r="JF16" i="22" l="1"/>
  <c r="JG15" i="22"/>
  <c r="JG16" i="21"/>
  <c r="JH15" i="21"/>
  <c r="JG16" i="22" l="1"/>
  <c r="JH15" i="22"/>
  <c r="JH16" i="21"/>
  <c r="JI15" i="21"/>
  <c r="JH16" i="22" l="1"/>
  <c r="JI15" i="22"/>
  <c r="JI16" i="21"/>
  <c r="JJ15" i="21"/>
  <c r="JI16" i="22" l="1"/>
  <c r="JJ15" i="22"/>
  <c r="JJ16" i="21"/>
  <c r="JK15" i="21"/>
  <c r="JK15" i="22" l="1"/>
  <c r="JJ16" i="22"/>
  <c r="JL15" i="21"/>
  <c r="JK16" i="21"/>
  <c r="JK14" i="21"/>
  <c r="JK16" i="22" l="1"/>
  <c r="JK14" i="22"/>
  <c r="JL15" i="22"/>
  <c r="JL16" i="21"/>
  <c r="JM15" i="21"/>
  <c r="JM15" i="22" l="1"/>
  <c r="JL16" i="22"/>
  <c r="JM16" i="21"/>
  <c r="JN15" i="21"/>
  <c r="JM16" i="22" l="1"/>
  <c r="JN15" i="22"/>
  <c r="JN16" i="21"/>
  <c r="JO15" i="21"/>
  <c r="JN16" i="22" l="1"/>
  <c r="JO15" i="22"/>
  <c r="JO16" i="21"/>
  <c r="JP15" i="21"/>
  <c r="JO16" i="22" l="1"/>
  <c r="JP15" i="22"/>
  <c r="JP16" i="21"/>
  <c r="JQ15" i="21"/>
  <c r="JP16" i="22" l="1"/>
  <c r="JQ15" i="22"/>
  <c r="JQ16" i="21"/>
  <c r="JR15" i="21"/>
  <c r="JQ16" i="22" l="1"/>
  <c r="JR15" i="22"/>
  <c r="JR16" i="21"/>
  <c r="JS15" i="21"/>
  <c r="JR14" i="21"/>
  <c r="JS15" i="22" l="1"/>
  <c r="JR16" i="22"/>
  <c r="JR14" i="22"/>
  <c r="JT15" i="21"/>
  <c r="JS16" i="21"/>
  <c r="JS16" i="22" l="1"/>
  <c r="JT15" i="22"/>
  <c r="JT16" i="21"/>
  <c r="JU15" i="21"/>
  <c r="JU15" i="22" l="1"/>
  <c r="JT16" i="22"/>
  <c r="JU16" i="21"/>
  <c r="JV15" i="21"/>
  <c r="JU16" i="22" l="1"/>
  <c r="JV15" i="22"/>
  <c r="JV16" i="21"/>
  <c r="JW15" i="21"/>
  <c r="JV16" i="22" l="1"/>
  <c r="JW15" i="22"/>
  <c r="JW16" i="21"/>
  <c r="JX15" i="21"/>
  <c r="JW16" i="22" l="1"/>
  <c r="JX15" i="22"/>
  <c r="JX16" i="21"/>
  <c r="JY15" i="21"/>
  <c r="JX16" i="22" l="1"/>
  <c r="JY15" i="22"/>
  <c r="JY16" i="21"/>
  <c r="JY14" i="21"/>
  <c r="JZ15" i="21"/>
  <c r="JY16" i="22" l="1"/>
  <c r="JZ15" i="22"/>
  <c r="JY14" i="22"/>
  <c r="JZ16" i="21"/>
  <c r="KA15" i="21"/>
  <c r="KA15" i="22" l="1"/>
  <c r="JZ16" i="22"/>
  <c r="KA16" i="21"/>
  <c r="KB15" i="21"/>
  <c r="KA16" i="22" l="1"/>
  <c r="KB15" i="22"/>
  <c r="KB16" i="21"/>
  <c r="KC15" i="21"/>
  <c r="KC15" i="22" l="1"/>
  <c r="KB16" i="22"/>
  <c r="KC16" i="21"/>
  <c r="KD15" i="21"/>
  <c r="KC16" i="22" l="1"/>
  <c r="KD15" i="22"/>
  <c r="KD16" i="21"/>
  <c r="KE15" i="21"/>
  <c r="KD16" i="22" l="1"/>
  <c r="KE15" i="22"/>
  <c r="KE16" i="21"/>
  <c r="KF15" i="21"/>
  <c r="KE16" i="22" l="1"/>
  <c r="KF15" i="22"/>
  <c r="KF16" i="21"/>
  <c r="KG15" i="21"/>
  <c r="KF14" i="21"/>
  <c r="KF16" i="22" l="1"/>
  <c r="KG15" i="22"/>
  <c r="KF14" i="22"/>
  <c r="KG16" i="21"/>
  <c r="KH15" i="21"/>
  <c r="KG16" i="22" l="1"/>
  <c r="KH15" i="22"/>
  <c r="KH16" i="21"/>
  <c r="KI15" i="21"/>
  <c r="KI15" i="22" l="1"/>
  <c r="KH16" i="22"/>
  <c r="KJ15" i="21"/>
  <c r="KI16" i="21"/>
  <c r="KI16" i="22" l="1"/>
  <c r="KJ15" i="22"/>
  <c r="KJ16" i="21"/>
  <c r="KK15" i="21"/>
  <c r="KK15" i="22" l="1"/>
  <c r="KJ16" i="22"/>
  <c r="KK16" i="21"/>
  <c r="KL15" i="21"/>
  <c r="KK16" i="22" l="1"/>
  <c r="KL15" i="22"/>
  <c r="KL16" i="21"/>
  <c r="KM15" i="21"/>
  <c r="KL16" i="22" l="1"/>
  <c r="KM15" i="22"/>
  <c r="KM16" i="21"/>
  <c r="KN15" i="21"/>
  <c r="KM14" i="21"/>
  <c r="KM16" i="22" l="1"/>
  <c r="KN15" i="22"/>
  <c r="KM14" i="22"/>
  <c r="KN16" i="21"/>
  <c r="KO15" i="21"/>
  <c r="KN16" i="22" l="1"/>
  <c r="KO15" i="22"/>
  <c r="KO16" i="21"/>
  <c r="KP15" i="21"/>
  <c r="KO16" i="22" l="1"/>
  <c r="KP15" i="22"/>
  <c r="KP16" i="21"/>
  <c r="KQ15" i="21"/>
  <c r="KQ15" i="22" l="1"/>
  <c r="KP16" i="22"/>
  <c r="KQ16" i="21"/>
  <c r="KR15" i="21"/>
  <c r="KQ16" i="22" l="1"/>
  <c r="KR15" i="22"/>
  <c r="KR16" i="21"/>
  <c r="KS15" i="21"/>
  <c r="KS15" i="22" l="1"/>
  <c r="KR16" i="22"/>
  <c r="KS16" i="21"/>
  <c r="KT15" i="21"/>
  <c r="KS16" i="22" l="1"/>
  <c r="KT15" i="22"/>
  <c r="KT16" i="21"/>
  <c r="KU15" i="21"/>
  <c r="KT14" i="21"/>
  <c r="KT16" i="22" l="1"/>
  <c r="KU15" i="22"/>
  <c r="KT14" i="22"/>
  <c r="KU16" i="21"/>
  <c r="KV15" i="21"/>
  <c r="KU16" i="22" l="1"/>
  <c r="KV15" i="22"/>
  <c r="KV16" i="21"/>
  <c r="KW15" i="21"/>
  <c r="KV16" i="22" l="1"/>
  <c r="KW15" i="22"/>
  <c r="KW16" i="21"/>
  <c r="KX15" i="21"/>
  <c r="KW16" i="22" l="1"/>
  <c r="KX15" i="22"/>
  <c r="KX16" i="21"/>
  <c r="KY15" i="21"/>
  <c r="KY15" i="22" l="1"/>
  <c r="KX16" i="22"/>
  <c r="KY16" i="21"/>
  <c r="KZ15" i="21"/>
  <c r="KY16" i="22" l="1"/>
  <c r="KZ15" i="22"/>
  <c r="KZ16" i="21"/>
  <c r="LA15" i="21"/>
  <c r="LA15" i="22" l="1"/>
  <c r="KZ16" i="22"/>
  <c r="LA16" i="21"/>
  <c r="LB15" i="21"/>
  <c r="LA14" i="21"/>
  <c r="LA16" i="22" l="1"/>
  <c r="LA14" i="22"/>
  <c r="LB15" i="22"/>
  <c r="LB16" i="21"/>
  <c r="LC15" i="21"/>
  <c r="LB16" i="22" l="1"/>
  <c r="LC15" i="22"/>
  <c r="LC16" i="21"/>
  <c r="LD15" i="21"/>
  <c r="LC16" i="22" l="1"/>
  <c r="LD15" i="22"/>
  <c r="LD16" i="21"/>
  <c r="LE15" i="21"/>
  <c r="LD16" i="22" l="1"/>
  <c r="LE15" i="22"/>
  <c r="LE16" i="21"/>
  <c r="LF15" i="21"/>
  <c r="LE16" i="22" l="1"/>
  <c r="LF15" i="22"/>
  <c r="LF16" i="21"/>
  <c r="LG15" i="21"/>
  <c r="LG15" i="22" l="1"/>
  <c r="LF16" i="22"/>
  <c r="LG16" i="21"/>
  <c r="LH15" i="21"/>
  <c r="LG16" i="22" l="1"/>
  <c r="LH15" i="22"/>
  <c r="LH16" i="21"/>
  <c r="LI15" i="21"/>
  <c r="LH14" i="21"/>
  <c r="LI15" i="22" l="1"/>
  <c r="LH14" i="22"/>
  <c r="LH16" i="22"/>
  <c r="LI16" i="21"/>
  <c r="LJ15" i="21"/>
  <c r="LI16" i="22" l="1"/>
  <c r="LJ15" i="22"/>
  <c r="LJ16" i="21"/>
  <c r="LK15" i="21"/>
  <c r="LJ16" i="22" l="1"/>
  <c r="LK15" i="22"/>
  <c r="LK16" i="21"/>
  <c r="LL15" i="21"/>
  <c r="LK16" i="22" l="1"/>
  <c r="LL15" i="22"/>
  <c r="LL16" i="21"/>
  <c r="LM15" i="21"/>
  <c r="LL16" i="22" l="1"/>
  <c r="LM15" i="22"/>
  <c r="LM16" i="21"/>
  <c r="LN15" i="21"/>
  <c r="LM16" i="22" l="1"/>
  <c r="LN15" i="22"/>
  <c r="LN16" i="21"/>
  <c r="LO15" i="21"/>
  <c r="LO15" i="22" l="1"/>
  <c r="LN16" i="22"/>
  <c r="LO16" i="21"/>
  <c r="LP15" i="21"/>
  <c r="LO14" i="21"/>
  <c r="LO16" i="22" l="1"/>
  <c r="LP15" i="22"/>
  <c r="LO14" i="22"/>
  <c r="LP16" i="21"/>
  <c r="LQ15" i="21"/>
  <c r="LQ15" i="22" l="1"/>
  <c r="LP16" i="22"/>
  <c r="LQ16" i="21"/>
  <c r="LR15" i="21"/>
  <c r="LQ16" i="22" l="1"/>
  <c r="LR15" i="22"/>
  <c r="LR16" i="21"/>
  <c r="LS15" i="21"/>
  <c r="LR16" i="22" l="1"/>
  <c r="LS15" i="22"/>
  <c r="LS16" i="21"/>
  <c r="LT15" i="21"/>
  <c r="LS16" i="22" l="1"/>
  <c r="LT15" i="22"/>
  <c r="LT16" i="21"/>
  <c r="LU15" i="21"/>
  <c r="LT16" i="22" l="1"/>
  <c r="LU15" i="22"/>
  <c r="LU16" i="21"/>
  <c r="LV15" i="21"/>
  <c r="LU16" i="22" l="1"/>
  <c r="LV15" i="22"/>
  <c r="LV16" i="21"/>
  <c r="LW15" i="21"/>
  <c r="LV14" i="21"/>
  <c r="LW15" i="22" l="1"/>
  <c r="LV14" i="22"/>
  <c r="LV16" i="22"/>
  <c r="LX15" i="21"/>
  <c r="LW16" i="21"/>
  <c r="LW16" i="22" l="1"/>
  <c r="LX15" i="22"/>
  <c r="LX16" i="21"/>
  <c r="LY15" i="21"/>
  <c r="LY15" i="22" l="1"/>
  <c r="LX16" i="22"/>
  <c r="LY16" i="21"/>
  <c r="LZ15" i="21"/>
  <c r="LY16" i="22" l="1"/>
  <c r="LZ15" i="22"/>
  <c r="LZ16" i="21"/>
  <c r="MA15" i="21"/>
  <c r="LZ16" i="22" l="1"/>
  <c r="MA15" i="22"/>
  <c r="MA16" i="21"/>
  <c r="MB15" i="21"/>
  <c r="MA16" i="22" l="1"/>
  <c r="MB15" i="22"/>
  <c r="MB16" i="21"/>
  <c r="MC15" i="21"/>
  <c r="MB16" i="22" l="1"/>
  <c r="MC15" i="22"/>
  <c r="MC16" i="21"/>
  <c r="MD15" i="21"/>
  <c r="MC14" i="21"/>
  <c r="MC16" i="22" l="1"/>
  <c r="MD15" i="22"/>
  <c r="MC14" i="22"/>
  <c r="MD16" i="21"/>
  <c r="ME15" i="21"/>
  <c r="ME15" i="22" l="1"/>
  <c r="MD16" i="22"/>
  <c r="MF15" i="21"/>
  <c r="ME16" i="21"/>
  <c r="ME16" i="22" l="1"/>
  <c r="MF15" i="22"/>
  <c r="MF16" i="21"/>
  <c r="MG15" i="21"/>
  <c r="MG15" i="22" l="1"/>
  <c r="MF16" i="22"/>
  <c r="MG16" i="21"/>
  <c r="MH15" i="21"/>
  <c r="MG16" i="22" l="1"/>
  <c r="MH15" i="22"/>
  <c r="MH16" i="21"/>
  <c r="MI15" i="21"/>
  <c r="MH16" i="22" l="1"/>
  <c r="MI15" i="22"/>
  <c r="MI16" i="21"/>
  <c r="MJ15" i="21"/>
  <c r="MI16" i="22" l="1"/>
  <c r="MJ15" i="22"/>
  <c r="MJ16" i="21"/>
  <c r="MK15" i="21"/>
  <c r="MJ14" i="21"/>
  <c r="MJ16" i="22" l="1"/>
  <c r="MK15" i="22"/>
  <c r="MJ14" i="22"/>
  <c r="MK16" i="21"/>
  <c r="ML15" i="21"/>
  <c r="MK16" i="22" l="1"/>
  <c r="ML15" i="22"/>
  <c r="ML16" i="21"/>
  <c r="MM15" i="21"/>
  <c r="MM15" i="22" l="1"/>
  <c r="ML16" i="22"/>
  <c r="MM16" i="21"/>
  <c r="MN15" i="21"/>
  <c r="MM16" i="22" l="1"/>
  <c r="MN15" i="22"/>
  <c r="MN16" i="21"/>
  <c r="MO15" i="21"/>
  <c r="MO15" i="22" l="1"/>
  <c r="MN16" i="22"/>
  <c r="MO16" i="21"/>
  <c r="MP15" i="21"/>
  <c r="MO16" i="22" l="1"/>
  <c r="MP15" i="22"/>
  <c r="MP16" i="21"/>
  <c r="MQ15" i="21"/>
  <c r="MP16" i="22" l="1"/>
  <c r="MQ15" i="22"/>
  <c r="MQ16" i="21"/>
  <c r="MR15" i="21"/>
  <c r="MQ14" i="21"/>
  <c r="MQ16" i="22" l="1"/>
  <c r="MR15" i="22"/>
  <c r="MQ14" i="22"/>
  <c r="MR16" i="21"/>
  <c r="MS15" i="21"/>
  <c r="MR16" i="22" l="1"/>
  <c r="MS15" i="22"/>
  <c r="MS16" i="21"/>
  <c r="MT15" i="21"/>
  <c r="MS16" i="22" l="1"/>
  <c r="MT15" i="22"/>
  <c r="MT16" i="21"/>
  <c r="MU15" i="21"/>
  <c r="MU15" i="22" l="1"/>
  <c r="MT16" i="22"/>
  <c r="MV15" i="21"/>
  <c r="MU16" i="21"/>
  <c r="MU16" i="22" l="1"/>
  <c r="MV15" i="22"/>
  <c r="MV16" i="21"/>
  <c r="MW15" i="21"/>
  <c r="MW15" i="22" l="1"/>
  <c r="MV16" i="22"/>
  <c r="MW16" i="21"/>
  <c r="MX15" i="21"/>
  <c r="MW16" i="22" l="1"/>
  <c r="MX15" i="22"/>
  <c r="MX16" i="21"/>
  <c r="MY15" i="21"/>
  <c r="MX14" i="21"/>
  <c r="MX16" i="22" l="1"/>
  <c r="MY15" i="22"/>
  <c r="MX14" i="22"/>
  <c r="MY16" i="21"/>
  <c r="MZ15" i="21"/>
  <c r="MY16" i="22" l="1"/>
  <c r="MZ15" i="22"/>
  <c r="MZ16" i="21"/>
  <c r="NA15" i="21"/>
  <c r="MZ16" i="22" l="1"/>
  <c r="NA15" i="22"/>
  <c r="NA16" i="21"/>
  <c r="NB15" i="21"/>
  <c r="NA16" i="22" l="1"/>
  <c r="NB15" i="22"/>
  <c r="NB16" i="21"/>
  <c r="NC15" i="21"/>
  <c r="NC15" i="22" l="1"/>
  <c r="NB16" i="22"/>
  <c r="NC16" i="21"/>
  <c r="ND15" i="21"/>
  <c r="NC16" i="22" l="1"/>
  <c r="ND15" i="22"/>
  <c r="ND16" i="21"/>
  <c r="NE15" i="21"/>
  <c r="NE15" i="22" l="1"/>
  <c r="ND16" i="22"/>
  <c r="NE16" i="21"/>
  <c r="NF15" i="21"/>
  <c r="NE14" i="21"/>
  <c r="NE16" i="22" l="1"/>
  <c r="NF15" i="22"/>
  <c r="NE14" i="22"/>
  <c r="NF16" i="21"/>
  <c r="NG15" i="21"/>
  <c r="NF16" i="22" l="1"/>
  <c r="NG15" i="22"/>
  <c r="NG16" i="21"/>
  <c r="NH15" i="21"/>
  <c r="NG16" i="22" l="1"/>
  <c r="NH15" i="22"/>
  <c r="NH16" i="21"/>
  <c r="NI15" i="21"/>
  <c r="NH16" i="22" l="1"/>
  <c r="NI15" i="22"/>
  <c r="NI16" i="21"/>
  <c r="NJ15" i="21"/>
  <c r="NI16" i="22" l="1"/>
  <c r="NJ15" i="22"/>
  <c r="NJ16" i="21"/>
  <c r="NK15" i="21"/>
  <c r="NK15" i="22" l="1"/>
  <c r="NJ16" i="22"/>
  <c r="NK16" i="21"/>
  <c r="NL15" i="21"/>
  <c r="NK16" i="22" l="1"/>
  <c r="NL15" i="22"/>
  <c r="NL16" i="21"/>
  <c r="NM15" i="21"/>
  <c r="NL14" i="21"/>
  <c r="NM15" i="22" l="1"/>
  <c r="NL14" i="22"/>
  <c r="NL16" i="22"/>
  <c r="NM16" i="21"/>
  <c r="NN15" i="21"/>
  <c r="NM16" i="22" l="1"/>
  <c r="NN15" i="22"/>
  <c r="NN16" i="21"/>
  <c r="NO15" i="21"/>
  <c r="NN16" i="22" l="1"/>
  <c r="NO15" i="22"/>
  <c r="NO16" i="21"/>
  <c r="NP15" i="21"/>
  <c r="NO16" i="22" l="1"/>
  <c r="NP15" i="22"/>
  <c r="NP16" i="21"/>
  <c r="NQ15" i="21"/>
  <c r="NP16" i="22" l="1"/>
  <c r="NQ15" i="22"/>
  <c r="NQ16" i="21"/>
  <c r="NR15" i="21"/>
  <c r="NQ16" i="22" l="1"/>
  <c r="NR15" i="22"/>
  <c r="NR16" i="21"/>
  <c r="NS15" i="21"/>
  <c r="NS15" i="22" l="1"/>
  <c r="NR16" i="22"/>
  <c r="NS16" i="21"/>
  <c r="NT15" i="21"/>
  <c r="NS14" i="21"/>
  <c r="NS16" i="22" l="1"/>
  <c r="NT15" i="22"/>
  <c r="NS14" i="22"/>
  <c r="NT16" i="21"/>
  <c r="NU15" i="21"/>
  <c r="NU15" i="22" l="1"/>
  <c r="NT16" i="22"/>
  <c r="NU16" i="21"/>
  <c r="NV15" i="21"/>
  <c r="NU16" i="22" l="1"/>
  <c r="NV15" i="22"/>
  <c r="NV16" i="21"/>
  <c r="NW15" i="21"/>
  <c r="NV16" i="22" l="1"/>
  <c r="NW15" i="22"/>
  <c r="NW16" i="21"/>
  <c r="NX15" i="21"/>
  <c r="NW16" i="22" l="1"/>
  <c r="NX15" i="22"/>
  <c r="NX16" i="21"/>
  <c r="NY15" i="21"/>
  <c r="NY16" i="21" s="1"/>
  <c r="NX16" i="22" l="1"/>
  <c r="NY15" i="22"/>
  <c r="NY16" i="22" s="1"/>
  <c r="K17" i="20"/>
  <c r="K20" i="20"/>
  <c r="K18" i="20"/>
  <c r="L15" i="20" l="1"/>
  <c r="L16" i="20" s="1"/>
  <c r="M15" i="20" l="1"/>
  <c r="L14" i="20"/>
  <c r="M16" i="20" l="1"/>
  <c r="N15" i="20"/>
  <c r="N16" i="20" l="1"/>
  <c r="O15" i="20"/>
  <c r="O16" i="20" l="1"/>
  <c r="P15" i="20"/>
  <c r="P16" i="20" l="1"/>
  <c r="Q15" i="20"/>
  <c r="Q16" i="20" l="1"/>
  <c r="R15" i="20"/>
  <c r="R16" i="20" l="1"/>
  <c r="S15" i="20"/>
  <c r="S16" i="20" l="1"/>
  <c r="T15" i="20"/>
  <c r="S14" i="20"/>
  <c r="T16" i="20" l="1"/>
  <c r="U15" i="20"/>
  <c r="U16" i="20" l="1"/>
  <c r="V15" i="20"/>
  <c r="V16" i="20" l="1"/>
  <c r="W15" i="20"/>
  <c r="X15" i="20" l="1"/>
  <c r="W16" i="20"/>
  <c r="X16" i="20" l="1"/>
  <c r="Y15" i="20"/>
  <c r="Y16" i="20" l="1"/>
  <c r="Z15" i="20"/>
  <c r="Z16" i="20" l="1"/>
  <c r="AA15" i="20"/>
  <c r="Z14" i="20"/>
  <c r="AA16" i="20" l="1"/>
  <c r="AB15" i="20"/>
  <c r="AB16" i="20" l="1"/>
  <c r="AC15" i="20"/>
  <c r="AC16" i="20" l="1"/>
  <c r="AD15" i="20"/>
  <c r="AD16" i="20" l="1"/>
  <c r="AE15" i="20"/>
  <c r="AE16" i="20" l="1"/>
  <c r="AF15" i="20"/>
  <c r="AF16" i="20" l="1"/>
  <c r="AG15" i="20"/>
  <c r="AG16" i="20" l="1"/>
  <c r="AH15" i="20"/>
  <c r="AG14" i="20"/>
  <c r="AH16" i="20" l="1"/>
  <c r="AI15" i="20"/>
  <c r="AI16" i="20" l="1"/>
  <c r="AJ15" i="20"/>
  <c r="AJ16" i="20" l="1"/>
  <c r="AK15" i="20"/>
  <c r="AK16" i="20" l="1"/>
  <c r="AL15" i="20"/>
  <c r="AL16" i="20" l="1"/>
  <c r="AM15" i="20"/>
  <c r="AM16" i="20" l="1"/>
  <c r="AN15" i="20"/>
  <c r="AN16" i="20" l="1"/>
  <c r="AN14" i="20"/>
  <c r="AO15" i="20"/>
  <c r="AO16" i="20" l="1"/>
  <c r="AP15" i="20"/>
  <c r="AP16" i="20" l="1"/>
  <c r="AQ15" i="20"/>
  <c r="AQ16" i="20" l="1"/>
  <c r="AR15" i="20"/>
  <c r="AR16" i="20" l="1"/>
  <c r="AS15" i="20"/>
  <c r="AS16" i="20" l="1"/>
  <c r="AT15" i="20"/>
  <c r="AT16" i="20" l="1"/>
  <c r="AU15" i="20"/>
  <c r="AU14" i="20" l="1"/>
  <c r="AU16" i="20"/>
  <c r="AV15" i="20"/>
  <c r="AV16" i="20" l="1"/>
  <c r="AW15" i="20"/>
  <c r="AW16" i="20" l="1"/>
  <c r="AX15" i="20"/>
  <c r="AX16" i="20" l="1"/>
  <c r="AY15" i="20"/>
  <c r="AY16" i="20" l="1"/>
  <c r="AZ15" i="20"/>
  <c r="AZ16" i="20" l="1"/>
  <c r="BA15" i="20"/>
  <c r="BA16" i="20" l="1"/>
  <c r="BB15" i="20"/>
  <c r="BB16" i="20" l="1"/>
  <c r="BC15" i="20"/>
  <c r="BB14" i="20"/>
  <c r="BC16" i="20" l="1"/>
  <c r="BD15" i="20"/>
  <c r="BD16" i="20" l="1"/>
  <c r="BE15" i="20"/>
  <c r="BE16" i="20" l="1"/>
  <c r="BF15" i="20"/>
  <c r="BF16" i="20" l="1"/>
  <c r="BG15" i="20"/>
  <c r="BG16" i="20" l="1"/>
  <c r="BH15" i="20"/>
  <c r="BH16" i="20" l="1"/>
  <c r="BI15" i="20"/>
  <c r="BI16" i="20" l="1"/>
  <c r="BJ15" i="20"/>
  <c r="BI14" i="20"/>
  <c r="BJ16" i="20" l="1"/>
  <c r="BK15" i="20"/>
  <c r="BK16" i="20" l="1"/>
  <c r="BL15" i="20"/>
  <c r="BL16" i="20" l="1"/>
  <c r="BM15" i="20"/>
  <c r="BM16" i="20" l="1"/>
  <c r="BN15" i="20"/>
  <c r="BN16" i="20" l="1"/>
  <c r="BO15" i="20"/>
  <c r="BO16" i="20" l="1"/>
  <c r="BP15" i="20"/>
  <c r="BP16" i="20" l="1"/>
  <c r="BQ15" i="20"/>
  <c r="BP14" i="20"/>
  <c r="BQ16" i="20" l="1"/>
  <c r="BR15" i="20"/>
  <c r="BR16" i="20" l="1"/>
  <c r="BS15" i="20"/>
  <c r="BS16" i="20" l="1"/>
  <c r="BT15" i="20"/>
  <c r="BT16" i="20" l="1"/>
  <c r="BU15" i="20"/>
  <c r="BU16" i="20" l="1"/>
  <c r="BV15" i="20"/>
  <c r="BV16" i="20" l="1"/>
  <c r="BW15" i="20"/>
  <c r="BW16" i="20" l="1"/>
  <c r="BX15" i="20"/>
  <c r="BW14" i="20"/>
  <c r="BX16" i="20" l="1"/>
  <c r="BY15" i="20"/>
  <c r="BY16" i="20" l="1"/>
  <c r="BZ15" i="20"/>
  <c r="BZ16" i="20" l="1"/>
  <c r="CA15" i="20"/>
  <c r="CA16" i="20" l="1"/>
  <c r="CB15" i="20"/>
  <c r="CB16" i="20" l="1"/>
  <c r="CC15" i="20"/>
  <c r="CC16" i="20" l="1"/>
  <c r="CD15" i="20"/>
  <c r="CD16" i="20" l="1"/>
  <c r="CE15" i="20"/>
  <c r="CD14" i="20"/>
  <c r="CE16" i="20" l="1"/>
  <c r="CF15" i="20"/>
  <c r="CF16" i="20" l="1"/>
  <c r="CG15" i="20"/>
  <c r="CG16" i="20" l="1"/>
  <c r="CH15" i="20"/>
  <c r="CH16" i="20" l="1"/>
  <c r="CI15" i="20"/>
  <c r="CJ15" i="20" l="1"/>
  <c r="CI16" i="20"/>
  <c r="CJ16" i="20" l="1"/>
  <c r="CK15" i="20"/>
  <c r="CK16" i="20" l="1"/>
  <c r="CL15" i="20"/>
  <c r="CK14" i="20"/>
  <c r="CL16" i="20" l="1"/>
  <c r="CM15" i="20"/>
  <c r="CM16" i="20" l="1"/>
  <c r="CN15" i="20"/>
  <c r="CN16" i="20" l="1"/>
  <c r="CO15" i="20"/>
  <c r="CO16" i="20" l="1"/>
  <c r="CP15" i="20"/>
  <c r="CP16" i="20" l="1"/>
  <c r="CQ15" i="20"/>
  <c r="CR15" i="20" l="1"/>
  <c r="CQ16" i="20"/>
  <c r="CR16" i="20" l="1"/>
  <c r="CS15" i="20"/>
  <c r="CR14" i="20"/>
  <c r="CS16" i="20" l="1"/>
  <c r="CT15" i="20"/>
  <c r="CT16" i="20" l="1"/>
  <c r="CU15" i="20"/>
  <c r="CU16" i="20" l="1"/>
  <c r="CV15" i="20"/>
  <c r="CV16" i="20" l="1"/>
  <c r="CW15" i="20"/>
  <c r="CW16" i="20" l="1"/>
  <c r="CX15" i="20"/>
  <c r="CX16" i="20" l="1"/>
  <c r="CY15" i="20"/>
  <c r="CZ15" i="20" l="1"/>
  <c r="CY14" i="20"/>
  <c r="CY16" i="20"/>
  <c r="CZ16" i="20" l="1"/>
  <c r="DA15" i="20"/>
  <c r="DA16" i="20" l="1"/>
  <c r="DB15" i="20"/>
  <c r="DB16" i="20" l="1"/>
  <c r="DC15" i="20"/>
  <c r="DC16" i="20" l="1"/>
  <c r="DD15" i="20"/>
  <c r="DD16" i="20" l="1"/>
  <c r="DE15" i="20"/>
  <c r="DE16" i="20" l="1"/>
  <c r="DF15" i="20"/>
  <c r="DF16" i="20" l="1"/>
  <c r="DF14" i="20"/>
  <c r="DG15" i="20"/>
  <c r="DH15" i="20" l="1"/>
  <c r="DG16" i="20"/>
  <c r="DH16" i="20" l="1"/>
  <c r="DI15" i="20"/>
  <c r="DI16" i="20" l="1"/>
  <c r="DJ15" i="20"/>
  <c r="DJ16" i="20" l="1"/>
  <c r="DK15" i="20"/>
  <c r="DK16" i="20" l="1"/>
  <c r="DL15" i="20"/>
  <c r="DL16" i="20" l="1"/>
  <c r="DM15" i="20"/>
  <c r="DM16" i="20" l="1"/>
  <c r="DN15" i="20"/>
  <c r="DM14" i="20"/>
  <c r="DN16" i="20" l="1"/>
  <c r="DO15" i="20"/>
  <c r="DP15" i="20" l="1"/>
  <c r="DO16" i="20"/>
  <c r="DP16" i="20" l="1"/>
  <c r="DQ15" i="20"/>
  <c r="DQ16" i="20" l="1"/>
  <c r="DR15" i="20"/>
  <c r="DR16" i="20" l="1"/>
  <c r="DS15" i="20"/>
  <c r="DS16" i="20" l="1"/>
  <c r="DT15" i="20"/>
  <c r="DT16" i="20" l="1"/>
  <c r="DT14" i="20"/>
  <c r="DU15" i="20"/>
  <c r="DU16" i="20" l="1"/>
  <c r="DV15" i="20"/>
  <c r="DV16" i="20" l="1"/>
  <c r="DW15" i="20"/>
  <c r="DX15" i="20" l="1"/>
  <c r="DW16" i="20"/>
  <c r="DX16" i="20" l="1"/>
  <c r="DY15" i="20"/>
  <c r="DY16" i="20" l="1"/>
  <c r="DZ15" i="20"/>
  <c r="DZ16" i="20" l="1"/>
  <c r="EA15" i="20"/>
  <c r="EA16" i="20" l="1"/>
  <c r="EB15" i="20"/>
  <c r="EA14" i="20"/>
  <c r="EB16" i="20" l="1"/>
  <c r="EC15" i="20"/>
  <c r="EC16" i="20" l="1"/>
  <c r="ED15" i="20"/>
  <c r="ED16" i="20" l="1"/>
  <c r="EE15" i="20"/>
  <c r="EF15" i="20" l="1"/>
  <c r="EE16" i="20"/>
  <c r="EF16" i="20" l="1"/>
  <c r="EG15" i="20"/>
  <c r="EG16" i="20" l="1"/>
  <c r="EH15" i="20"/>
  <c r="EH16" i="20" l="1"/>
  <c r="EI15" i="20"/>
  <c r="EH14" i="20"/>
  <c r="EI16" i="20" l="1"/>
  <c r="EJ15" i="20"/>
  <c r="EJ16" i="20" l="1"/>
  <c r="EK15" i="20"/>
  <c r="EK16" i="20" l="1"/>
  <c r="EL15" i="20"/>
  <c r="EL16" i="20" l="1"/>
  <c r="EM15" i="20"/>
  <c r="EN15" i="20" l="1"/>
  <c r="EM16" i="20"/>
  <c r="EN16" i="20" l="1"/>
  <c r="EO15" i="20"/>
  <c r="EO16" i="20" l="1"/>
  <c r="EP15" i="20"/>
  <c r="EO14" i="20"/>
  <c r="EP16" i="20" l="1"/>
  <c r="EQ15" i="20"/>
  <c r="EQ16" i="20" l="1"/>
  <c r="ER15" i="20"/>
  <c r="ER16" i="20" l="1"/>
  <c r="ES15" i="20"/>
  <c r="ES16" i="20" l="1"/>
  <c r="ET15" i="20"/>
  <c r="ET16" i="20" l="1"/>
  <c r="EU15" i="20"/>
  <c r="EV15" i="20" l="1"/>
  <c r="EU16" i="20"/>
  <c r="EV16" i="20" l="1"/>
  <c r="EV14" i="20"/>
  <c r="EW15" i="20"/>
  <c r="EW16" i="20" l="1"/>
  <c r="EX15" i="20"/>
  <c r="EX16" i="20" l="1"/>
  <c r="EY15" i="20"/>
  <c r="EY16" i="20" l="1"/>
  <c r="EZ15" i="20"/>
  <c r="EZ16" i="20" l="1"/>
  <c r="FA15" i="20"/>
  <c r="FA16" i="20" l="1"/>
  <c r="FB15" i="20"/>
  <c r="FB16" i="20" l="1"/>
  <c r="FC15" i="20"/>
  <c r="FD15" i="20" l="1"/>
  <c r="FC14" i="20"/>
  <c r="FC16" i="20"/>
  <c r="FD16" i="20" l="1"/>
  <c r="FE15" i="20"/>
  <c r="FE16" i="20" l="1"/>
  <c r="FF15" i="20"/>
  <c r="FF16" i="20" l="1"/>
  <c r="FG15" i="20"/>
  <c r="FG16" i="20" l="1"/>
  <c r="FH15" i="20"/>
  <c r="FH16" i="20" l="1"/>
  <c r="FI15" i="20"/>
  <c r="FI16" i="20" l="1"/>
  <c r="FJ15" i="20"/>
  <c r="FJ16" i="20" l="1"/>
  <c r="FJ14" i="20"/>
  <c r="FK15" i="20"/>
  <c r="FL15" i="20" l="1"/>
  <c r="FK16" i="20"/>
  <c r="FL16" i="20" l="1"/>
  <c r="FM15" i="20"/>
  <c r="FM16" i="20" l="1"/>
  <c r="FN15" i="20"/>
  <c r="FN16" i="20" l="1"/>
  <c r="FO15" i="20"/>
  <c r="FO16" i="20" l="1"/>
  <c r="FP15" i="20"/>
  <c r="FP16" i="20" l="1"/>
  <c r="FQ15" i="20"/>
  <c r="FQ16" i="20" l="1"/>
  <c r="FR15" i="20"/>
  <c r="FQ14" i="20"/>
  <c r="FR16" i="20" l="1"/>
  <c r="FS15" i="20"/>
  <c r="FT15" i="20" l="1"/>
  <c r="FS16" i="20"/>
  <c r="FT16" i="20" l="1"/>
  <c r="FU15" i="20"/>
  <c r="FU16" i="20" l="1"/>
  <c r="FV15" i="20"/>
  <c r="FV16" i="20" l="1"/>
  <c r="FW15" i="20"/>
  <c r="FW16" i="20" l="1"/>
  <c r="FX15" i="20"/>
  <c r="FX16" i="20" l="1"/>
  <c r="FX14" i="20"/>
  <c r="FY15" i="20"/>
  <c r="FY16" i="20" l="1"/>
  <c r="FZ15" i="20"/>
  <c r="FZ16" i="20" l="1"/>
  <c r="GA15" i="20"/>
  <c r="GB15" i="20" l="1"/>
  <c r="GA16" i="20"/>
  <c r="GB16" i="20" l="1"/>
  <c r="GC15" i="20"/>
  <c r="GC16" i="20" l="1"/>
  <c r="GD15" i="20"/>
  <c r="GD16" i="20" l="1"/>
  <c r="GE15" i="20"/>
  <c r="GE16" i="20" l="1"/>
  <c r="GF15" i="20"/>
  <c r="GE14" i="20"/>
  <c r="GF16" i="20" l="1"/>
  <c r="GG15" i="20"/>
  <c r="GG16" i="20" l="1"/>
  <c r="GH15" i="20"/>
  <c r="GH16" i="20" l="1"/>
  <c r="GI15" i="20"/>
  <c r="GJ15" i="20" l="1"/>
  <c r="GI16" i="20"/>
  <c r="GJ16" i="20" l="1"/>
  <c r="GK15" i="20"/>
  <c r="GK16" i="20" l="1"/>
  <c r="GL15" i="20"/>
  <c r="GL16" i="20" l="1"/>
  <c r="GM15" i="20"/>
  <c r="GL14" i="20"/>
  <c r="GM16" i="20" l="1"/>
  <c r="GN15" i="20"/>
  <c r="GN16" i="20" l="1"/>
  <c r="GO15" i="20"/>
  <c r="GO16" i="20" l="1"/>
  <c r="GP15" i="20"/>
  <c r="GP16" i="20" l="1"/>
  <c r="GQ15" i="20"/>
  <c r="GR15" i="20" l="1"/>
  <c r="GQ16" i="20"/>
  <c r="GR16" i="20" l="1"/>
  <c r="GS15" i="20"/>
  <c r="GS16" i="20" l="1"/>
  <c r="GT15" i="20"/>
  <c r="GS14" i="20"/>
  <c r="GT16" i="20" l="1"/>
  <c r="GU15" i="20"/>
  <c r="GU16" i="20" l="1"/>
  <c r="GV15" i="20"/>
  <c r="GV16" i="20" l="1"/>
  <c r="GW15" i="20"/>
  <c r="GW16" i="20" l="1"/>
  <c r="GX15" i="20"/>
  <c r="GX16" i="20" l="1"/>
  <c r="GY15" i="20"/>
  <c r="GZ15" i="20" l="1"/>
  <c r="GY16" i="20"/>
  <c r="GZ16" i="20" l="1"/>
  <c r="HA15" i="20"/>
  <c r="GZ14" i="20"/>
  <c r="HA16" i="20" l="1"/>
  <c r="HB15" i="20"/>
  <c r="HB16" i="20" l="1"/>
  <c r="HC15" i="20"/>
  <c r="HC16" i="20" l="1"/>
  <c r="HD15" i="20"/>
  <c r="HD16" i="20" l="1"/>
  <c r="HE15" i="20"/>
  <c r="HE16" i="20" l="1"/>
  <c r="HF15" i="20"/>
  <c r="HF16" i="20" l="1"/>
  <c r="HG15" i="20"/>
  <c r="HH15" i="20" l="1"/>
  <c r="HG14" i="20"/>
  <c r="HG16" i="20"/>
  <c r="HH16" i="20" l="1"/>
  <c r="HI15" i="20"/>
  <c r="HI16" i="20" l="1"/>
  <c r="HJ15" i="20"/>
  <c r="HJ16" i="20" l="1"/>
  <c r="HK15" i="20"/>
  <c r="HK16" i="20" l="1"/>
  <c r="HL15" i="20"/>
  <c r="HL16" i="20" l="1"/>
  <c r="HM15" i="20"/>
  <c r="HM16" i="20" l="1"/>
  <c r="HN15" i="20"/>
  <c r="HN16" i="20" l="1"/>
  <c r="HN14" i="20"/>
  <c r="HO15" i="20"/>
  <c r="HP15" i="20" l="1"/>
  <c r="HO16" i="20"/>
  <c r="HP16" i="20" l="1"/>
  <c r="HQ15" i="20"/>
  <c r="HQ16" i="20" l="1"/>
  <c r="HR15" i="20"/>
  <c r="HR16" i="20" l="1"/>
  <c r="HS15" i="20"/>
  <c r="HS16" i="20" l="1"/>
  <c r="HT15" i="20"/>
  <c r="HT16" i="20" l="1"/>
  <c r="HU15" i="20"/>
  <c r="HU16" i="20" l="1"/>
  <c r="HV15" i="20"/>
  <c r="HU14" i="20"/>
  <c r="HV16" i="20" l="1"/>
  <c r="HW15" i="20"/>
  <c r="HX15" i="20" l="1"/>
  <c r="HW16" i="20"/>
  <c r="HX16" i="20" l="1"/>
  <c r="HY15" i="20"/>
  <c r="HY16" i="20" l="1"/>
  <c r="HZ15" i="20"/>
  <c r="HZ16" i="20" l="1"/>
  <c r="IA15" i="20"/>
  <c r="IA16" i="20" l="1"/>
  <c r="IB15" i="20"/>
  <c r="IB16" i="20" l="1"/>
  <c r="IC15" i="20"/>
  <c r="IB14" i="20"/>
  <c r="IC16" i="20" l="1"/>
  <c r="ID15" i="20"/>
  <c r="ID16" i="20" l="1"/>
  <c r="IE15" i="20"/>
  <c r="IF15" i="20" l="1"/>
  <c r="IE16" i="20"/>
  <c r="IF16" i="20" l="1"/>
  <c r="IG15" i="20"/>
  <c r="IG16" i="20" l="1"/>
  <c r="IH15" i="20"/>
  <c r="IH16" i="20" l="1"/>
  <c r="II15" i="20"/>
  <c r="II16" i="20" l="1"/>
  <c r="IJ15" i="20"/>
  <c r="II14" i="20"/>
  <c r="IJ16" i="20" l="1"/>
  <c r="IK15" i="20"/>
  <c r="IK16" i="20" l="1"/>
  <c r="IL15" i="20"/>
  <c r="IL16" i="20" l="1"/>
  <c r="IM15" i="20"/>
  <c r="IN15" i="20" l="1"/>
  <c r="IM16" i="20"/>
  <c r="IN16" i="20" l="1"/>
  <c r="IO15" i="20"/>
  <c r="IO16" i="20" l="1"/>
  <c r="IP15" i="20"/>
  <c r="IP16" i="20" l="1"/>
  <c r="IQ15" i="20"/>
  <c r="IP14" i="20"/>
  <c r="IQ16" i="20" l="1"/>
  <c r="IR15" i="20"/>
  <c r="IR16" i="20" l="1"/>
  <c r="IS15" i="20"/>
  <c r="IS16" i="20" l="1"/>
  <c r="IT15" i="20"/>
  <c r="IT16" i="20" l="1"/>
  <c r="IU15" i="20"/>
  <c r="IV15" i="20" l="1"/>
  <c r="IU16" i="20"/>
  <c r="IV16" i="20" l="1"/>
  <c r="IW15" i="20"/>
  <c r="IW16" i="20" l="1"/>
  <c r="IX15" i="20"/>
  <c r="IW14" i="20"/>
  <c r="IX16" i="20" l="1"/>
  <c r="IY15" i="20"/>
  <c r="IY16" i="20" l="1"/>
  <c r="IZ15" i="20"/>
  <c r="IZ16" i="20" l="1"/>
  <c r="JA15" i="20"/>
  <c r="JA16" i="20" l="1"/>
  <c r="JB15" i="20"/>
  <c r="JB16" i="20" l="1"/>
  <c r="JC15" i="20"/>
  <c r="JD15" i="20" l="1"/>
  <c r="JC16" i="20"/>
  <c r="JD16" i="20" l="1"/>
  <c r="JE15" i="20"/>
  <c r="JD14" i="20"/>
  <c r="JE16" i="20" l="1"/>
  <c r="JF15" i="20"/>
  <c r="JF16" i="20" l="1"/>
  <c r="JG15" i="20"/>
  <c r="JG16" i="20" l="1"/>
  <c r="JH15" i="20"/>
  <c r="JH16" i="20" l="1"/>
  <c r="JI15" i="20"/>
  <c r="JI16" i="20" l="1"/>
  <c r="JJ15" i="20"/>
  <c r="JJ16" i="20" l="1"/>
  <c r="JK15" i="20"/>
  <c r="JL15" i="20" l="1"/>
  <c r="JK16" i="20"/>
  <c r="JK14" i="20"/>
  <c r="JL16" i="20" l="1"/>
  <c r="JM15" i="20"/>
  <c r="JM16" i="20" l="1"/>
  <c r="JN15" i="20"/>
  <c r="JN16" i="20" l="1"/>
  <c r="JO15" i="20"/>
  <c r="JO16" i="20" l="1"/>
  <c r="JP15" i="20"/>
  <c r="JP16" i="20" l="1"/>
  <c r="JQ15" i="20"/>
  <c r="JQ16" i="20" l="1"/>
  <c r="JR15" i="20"/>
  <c r="JR16" i="20" l="1"/>
  <c r="JS15" i="20"/>
  <c r="JR14" i="20"/>
  <c r="JT15" i="20" l="1"/>
  <c r="JS16" i="20"/>
  <c r="JT16" i="20" l="1"/>
  <c r="JU15" i="20"/>
  <c r="JU16" i="20" l="1"/>
  <c r="JV15" i="20"/>
  <c r="JV16" i="20" l="1"/>
  <c r="JW15" i="20"/>
  <c r="JW16" i="20" l="1"/>
  <c r="JX15" i="20"/>
  <c r="JX16" i="20" l="1"/>
  <c r="JY15" i="20"/>
  <c r="JY16" i="20" l="1"/>
  <c r="JZ15" i="20"/>
  <c r="JY14" i="20"/>
  <c r="JZ16" i="20" l="1"/>
  <c r="KA15" i="20"/>
  <c r="KB15" i="20" l="1"/>
  <c r="KA16" i="20"/>
  <c r="KB16" i="20" l="1"/>
  <c r="KC15" i="20"/>
  <c r="KC16" i="20" l="1"/>
  <c r="KD15" i="20"/>
  <c r="KD16" i="20" l="1"/>
  <c r="KE15" i="20"/>
  <c r="KE16" i="20" l="1"/>
  <c r="KF15" i="20"/>
  <c r="KF16" i="20" l="1"/>
  <c r="KG15" i="20"/>
  <c r="KF14" i="20"/>
  <c r="KG16" i="20" l="1"/>
  <c r="KH15" i="20"/>
  <c r="KH16" i="20" l="1"/>
  <c r="KI15" i="20"/>
  <c r="KJ15" i="20" l="1"/>
  <c r="KI16" i="20"/>
  <c r="KJ16" i="20" l="1"/>
  <c r="KK15" i="20"/>
  <c r="KK16" i="20" l="1"/>
  <c r="KL15" i="20"/>
  <c r="KL16" i="20" l="1"/>
  <c r="KM15" i="20"/>
  <c r="KM16" i="20" l="1"/>
  <c r="KN15" i="20"/>
  <c r="KM14" i="20"/>
  <c r="KN16" i="20" l="1"/>
  <c r="KO15" i="20"/>
  <c r="KO16" i="20" l="1"/>
  <c r="KP15" i="20"/>
  <c r="KP16" i="20" l="1"/>
  <c r="KQ15" i="20"/>
  <c r="KR15" i="20" l="1"/>
  <c r="KQ16" i="20"/>
  <c r="KR16" i="20" l="1"/>
  <c r="KS15" i="20"/>
  <c r="KS16" i="20" l="1"/>
  <c r="KT15" i="20"/>
  <c r="KT16" i="20" l="1"/>
  <c r="KU15" i="20"/>
  <c r="KT14" i="20"/>
  <c r="KU16" i="20" l="1"/>
  <c r="KV15" i="20"/>
  <c r="KV16" i="20" l="1"/>
  <c r="KW15" i="20"/>
  <c r="KW16" i="20" l="1"/>
  <c r="KX15" i="20"/>
  <c r="KX16" i="20" l="1"/>
  <c r="KY15" i="20"/>
  <c r="KZ15" i="20" l="1"/>
  <c r="KY16" i="20"/>
  <c r="KZ16" i="20" l="1"/>
  <c r="LA15" i="20"/>
  <c r="LA16" i="20" l="1"/>
  <c r="LB15" i="20"/>
  <c r="LA14" i="20"/>
  <c r="LB16" i="20" l="1"/>
  <c r="LC15" i="20"/>
  <c r="LC16" i="20" l="1"/>
  <c r="LD15" i="20"/>
  <c r="LD16" i="20" l="1"/>
  <c r="LE15" i="20"/>
  <c r="LE16" i="20" l="1"/>
  <c r="LF15" i="20"/>
  <c r="LF16" i="20" l="1"/>
  <c r="LG15" i="20"/>
  <c r="LH15" i="20" l="1"/>
  <c r="LG16" i="20"/>
  <c r="LH16" i="20" l="1"/>
  <c r="LH14" i="20"/>
  <c r="LI15" i="20"/>
  <c r="LI16" i="20" l="1"/>
  <c r="LJ15" i="20"/>
  <c r="LJ16" i="20" l="1"/>
  <c r="LK15" i="20"/>
  <c r="LK16" i="20" l="1"/>
  <c r="LL15" i="20"/>
  <c r="LL16" i="20" l="1"/>
  <c r="LM15" i="20"/>
  <c r="LM16" i="20" l="1"/>
  <c r="LN15" i="20"/>
  <c r="LN16" i="20" l="1"/>
  <c r="LO15" i="20"/>
  <c r="LP15" i="20" l="1"/>
  <c r="LO14" i="20"/>
  <c r="LO16" i="20"/>
  <c r="LP16" i="20" l="1"/>
  <c r="LQ15" i="20"/>
  <c r="LQ16" i="20" l="1"/>
  <c r="LR15" i="20"/>
  <c r="LR16" i="20" l="1"/>
  <c r="LS15" i="20"/>
  <c r="LS16" i="20" l="1"/>
  <c r="LT15" i="20"/>
  <c r="LT16" i="20" l="1"/>
  <c r="LU15" i="20"/>
  <c r="LU16" i="20" l="1"/>
  <c r="LV15" i="20"/>
  <c r="LV16" i="20" l="1"/>
  <c r="LW15" i="20"/>
  <c r="LV14" i="20"/>
  <c r="LX15" i="20" l="1"/>
  <c r="LW16" i="20"/>
  <c r="LX16" i="20" l="1"/>
  <c r="LY15" i="20"/>
  <c r="LY16" i="20" l="1"/>
  <c r="LZ15" i="20"/>
  <c r="LZ16" i="20" l="1"/>
  <c r="MA15" i="20"/>
  <c r="MA16" i="20" l="1"/>
  <c r="MB15" i="20"/>
  <c r="MB16" i="20" l="1"/>
  <c r="MC15" i="20"/>
  <c r="MC16" i="20" l="1"/>
  <c r="MD15" i="20"/>
  <c r="MC14" i="20"/>
  <c r="MD16" i="20" l="1"/>
  <c r="ME15" i="20"/>
  <c r="MF15" i="20" l="1"/>
  <c r="ME16" i="20"/>
  <c r="MF16" i="20" l="1"/>
  <c r="MG15" i="20"/>
  <c r="MG16" i="20" l="1"/>
  <c r="MH15" i="20"/>
  <c r="MH16" i="20" l="1"/>
  <c r="MI15" i="20"/>
  <c r="MI16" i="20" l="1"/>
  <c r="MJ15" i="20"/>
  <c r="MJ16" i="20" l="1"/>
  <c r="MK15" i="20"/>
  <c r="MJ14" i="20"/>
  <c r="MK16" i="20" l="1"/>
  <c r="ML15" i="20"/>
  <c r="ML16" i="20" l="1"/>
  <c r="MM15" i="20"/>
  <c r="MN15" i="20" l="1"/>
  <c r="MM16" i="20"/>
  <c r="MN16" i="20" l="1"/>
  <c r="MO15" i="20"/>
  <c r="MO16" i="20" l="1"/>
  <c r="MP15" i="20"/>
  <c r="MP16" i="20" l="1"/>
  <c r="MQ15" i="20"/>
  <c r="MQ16" i="20" l="1"/>
  <c r="MR15" i="20"/>
  <c r="MQ14" i="20"/>
  <c r="MR16" i="20" l="1"/>
  <c r="MS15" i="20"/>
  <c r="MS16" i="20" l="1"/>
  <c r="MT15" i="20"/>
  <c r="MT16" i="20" l="1"/>
  <c r="MU15" i="20"/>
  <c r="MV15" i="20" l="1"/>
  <c r="MU16" i="20"/>
  <c r="MV16" i="20" l="1"/>
  <c r="MW15" i="20"/>
  <c r="MW16" i="20" l="1"/>
  <c r="MX15" i="20"/>
  <c r="MX16" i="20" l="1"/>
  <c r="MY15" i="20"/>
  <c r="MX14" i="20"/>
  <c r="MY16" i="20" l="1"/>
  <c r="MZ15" i="20"/>
  <c r="MZ16" i="20" l="1"/>
  <c r="NA15" i="20"/>
  <c r="NA16" i="20" l="1"/>
  <c r="NB15" i="20"/>
  <c r="NB16" i="20" l="1"/>
  <c r="NC15" i="20"/>
  <c r="ND15" i="20" l="1"/>
  <c r="NC16" i="20"/>
  <c r="ND16" i="20" l="1"/>
  <c r="NE15" i="20"/>
  <c r="NE16" i="20" l="1"/>
  <c r="NF15" i="20"/>
  <c r="NE14" i="20"/>
  <c r="NF16" i="20" l="1"/>
  <c r="NG15" i="20"/>
  <c r="NG16" i="20" l="1"/>
  <c r="NH15" i="20"/>
  <c r="NH16" i="20" l="1"/>
  <c r="NI15" i="20"/>
  <c r="NI16" i="20" l="1"/>
  <c r="NJ15" i="20"/>
  <c r="NJ16" i="20" l="1"/>
  <c r="NK15" i="20"/>
  <c r="NL15" i="20" l="1"/>
  <c r="NK16" i="20"/>
  <c r="NL16" i="20" l="1"/>
  <c r="NM15" i="20"/>
  <c r="NL14" i="20"/>
  <c r="NM16" i="20" l="1"/>
  <c r="NN15" i="20"/>
  <c r="NN16" i="20" l="1"/>
  <c r="NO15" i="20"/>
  <c r="NO16" i="20" l="1"/>
  <c r="NP15" i="20"/>
  <c r="NP16" i="20" l="1"/>
  <c r="NQ15" i="20"/>
  <c r="NQ16" i="20" l="1"/>
  <c r="NR15" i="20"/>
  <c r="NR16" i="20" l="1"/>
  <c r="NS15" i="20"/>
  <c r="NT15" i="20" l="1"/>
  <c r="NS16" i="20"/>
  <c r="NS14" i="20"/>
  <c r="NT16" i="20" l="1"/>
  <c r="NU15" i="20"/>
  <c r="NU16" i="20" l="1"/>
  <c r="NV15" i="20"/>
  <c r="NV16" i="20" l="1"/>
  <c r="NW15" i="20"/>
  <c r="NW16" i="20" l="1"/>
  <c r="NX15" i="20"/>
  <c r="NX16" i="20" l="1"/>
  <c r="NY15" i="20"/>
  <c r="NY16" i="2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G13" authorId="0" shapeId="0" xr:uid="{9B81C2F9-AFF4-4442-93DB-6E89260C05DC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Colocar fecha de inicio del proyecto</t>
        </r>
      </text>
    </comment>
    <comment ref="G14" authorId="0" shapeId="0" xr:uid="{E2B2F468-D80F-430E-90E3-5270F4174F0B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Insertar la semana que necesita visualizar en el Gantt, ejemplo: 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G13" authorId="0" shapeId="0" xr:uid="{0428D027-46AB-4325-BBD9-E4C2F473A468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Colocar fecha de inicio del proyecto</t>
        </r>
      </text>
    </comment>
    <comment ref="G14" authorId="0" shapeId="0" xr:uid="{584539CD-267A-4560-8FEE-9A2E047CC8EA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Insertar la semana que necesita visualizar en el Gantt, ejemplo: 1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G13" authorId="0" shapeId="0" xr:uid="{EEEB840F-C4CE-40CA-89A7-CB1798403AE9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Colocar fecha de inicio del proyecto</t>
        </r>
      </text>
    </comment>
    <comment ref="G14" authorId="0" shapeId="0" xr:uid="{16DD5743-5EDC-4EFA-9E28-D53BF4C2A1AC}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Insertar la semana que necesita vidsualizar en el gantt, ejemplo: 1</t>
        </r>
      </text>
    </comment>
    <comment ref="B26" authorId="0" shapeId="0" xr:uid="{DB95754B-F2D5-4B60-9092-D56C3AFC44D1}">
      <text>
        <r>
          <rPr>
            <b/>
            <sz val="9"/>
            <color indexed="63"/>
            <rFont val="Tahoma"/>
            <family val="2"/>
          </rPr>
          <t>Autor:</t>
        </r>
        <r>
          <rPr>
            <sz val="9"/>
            <color indexed="63"/>
            <rFont val="Tahoma"/>
            <family val="2"/>
          </rPr>
          <t xml:space="preserve">
Inserte filas antes de la ultima de la tabla, para no perder las formulas</t>
        </r>
      </text>
    </comment>
  </commentList>
</comments>
</file>

<file path=xl/sharedStrings.xml><?xml version="1.0" encoding="utf-8"?>
<sst xmlns="http://schemas.openxmlformats.org/spreadsheetml/2006/main" count="124" uniqueCount="63">
  <si>
    <t>Inicio del proyecto:</t>
  </si>
  <si>
    <t>Semana para mostrar:</t>
  </si>
  <si>
    <t>ACEROS INDUSTRIALES TUVACE S.A. DE C.V.</t>
  </si>
  <si>
    <t>PLAN DE TRABAJO</t>
  </si>
  <si>
    <t>#</t>
  </si>
  <si>
    <t>Código: F-SGC-017</t>
  </si>
  <si>
    <t>Actividad (es)</t>
  </si>
  <si>
    <t>Responsable (s)</t>
  </si>
  <si>
    <t>Estatus</t>
  </si>
  <si>
    <t>Fecha 
Inicio</t>
  </si>
  <si>
    <t>Fecha 
Final Real</t>
  </si>
  <si>
    <t>Fecha 
Final Propuesta</t>
  </si>
  <si>
    <t xml:space="preserve">Días </t>
  </si>
  <si>
    <t>Días
Real</t>
  </si>
  <si>
    <t xml:space="preserve">Historial: </t>
  </si>
  <si>
    <t>Versión</t>
  </si>
  <si>
    <t>Fecha</t>
  </si>
  <si>
    <t>Descripción de cambios</t>
  </si>
  <si>
    <t>Responsable</t>
  </si>
  <si>
    <t>Creación del documento</t>
  </si>
  <si>
    <t>F-SGC-017</t>
  </si>
  <si>
    <t>Plan de trabajo</t>
  </si>
  <si>
    <t>09. Ago. 24</t>
  </si>
  <si>
    <t>21. jun. 23</t>
  </si>
  <si>
    <t>Versión: 1.0</t>
  </si>
  <si>
    <t>Motivo /
Hallazgo</t>
  </si>
  <si>
    <t>Aprobación del plan de trabajo :</t>
  </si>
  <si>
    <t>Fecha de actualización: 09. Ago. 24</t>
  </si>
  <si>
    <t xml:space="preserve">Observaciones </t>
  </si>
  <si>
    <r>
      <rPr>
        <b/>
        <sz val="11"/>
        <color theme="1"/>
        <rFont val="Calibri"/>
        <family val="2"/>
        <scheme val="minor"/>
      </rPr>
      <t>Revisión y actualización del formato,</t>
    </r>
    <r>
      <rPr>
        <sz val="11"/>
        <color theme="1"/>
        <rFont val="Calibri"/>
        <family val="2"/>
        <scheme val="minor"/>
      </rPr>
      <t xml:space="preserve"> por mejora detectada en la auditoría externa septiembre 2024, cambios: 
</t>
    </r>
    <r>
      <rPr>
        <b/>
        <sz val="11"/>
        <color theme="1"/>
        <rFont val="Calibri"/>
        <family val="2"/>
        <scheme val="minor"/>
      </rPr>
      <t xml:space="preserve">1. </t>
    </r>
    <r>
      <rPr>
        <sz val="11"/>
        <color theme="1"/>
        <rFont val="Calibri"/>
        <family val="2"/>
        <scheme val="minor"/>
      </rPr>
      <t xml:space="preserve">Se adicionó el impacto en SGC / Organización de las actividades.
</t>
    </r>
    <r>
      <rPr>
        <b/>
        <sz val="11"/>
        <color theme="1"/>
        <rFont val="Calibri"/>
        <family val="2"/>
        <scheme val="minor"/>
      </rPr>
      <t xml:space="preserve">2. </t>
    </r>
    <r>
      <rPr>
        <sz val="11"/>
        <color theme="1"/>
        <rFont val="Calibri"/>
        <family val="2"/>
        <scheme val="minor"/>
      </rPr>
      <t xml:space="preserve">Se cambio: </t>
    </r>
    <r>
      <rPr>
        <b/>
        <sz val="11"/>
        <color theme="1"/>
        <rFont val="Calibri"/>
        <family val="2"/>
        <scheme val="minor"/>
      </rPr>
      <t>"</t>
    </r>
    <r>
      <rPr>
        <sz val="11"/>
        <color theme="1"/>
        <rFont val="Calibri"/>
        <family val="2"/>
        <scheme val="minor"/>
      </rPr>
      <t xml:space="preserve"> Tarea /Hallazgo" por "Motivo /
Hallazgo"
</t>
    </r>
    <r>
      <rPr>
        <b/>
        <sz val="11"/>
        <color theme="1"/>
        <rFont val="Calibri"/>
        <family val="2"/>
        <scheme val="minor"/>
      </rPr>
      <t>3.</t>
    </r>
    <r>
      <rPr>
        <sz val="11"/>
        <color theme="1"/>
        <rFont val="Calibri"/>
        <family val="2"/>
        <scheme val="minor"/>
      </rPr>
      <t xml:space="preserve"> Se colocó una columna para observaciones </t>
    </r>
  </si>
  <si>
    <t>SGC/I. González</t>
  </si>
  <si>
    <r>
      <t>Fecha de elaboración:</t>
    </r>
    <r>
      <rPr>
        <sz val="15"/>
        <rFont val="Calibri"/>
        <family val="2"/>
        <scheme val="minor"/>
      </rPr>
      <t xml:space="preserve"> </t>
    </r>
  </si>
  <si>
    <t xml:space="preserve">Fecha de actualización: </t>
  </si>
  <si>
    <t>Titulo:</t>
  </si>
  <si>
    <r>
      <rPr>
        <b/>
        <sz val="15"/>
        <color theme="1"/>
        <rFont val="Calibri"/>
        <family val="2"/>
        <scheme val="minor"/>
      </rPr>
      <t xml:space="preserve">Objetivo:
</t>
    </r>
    <r>
      <rPr>
        <sz val="15"/>
        <color theme="1"/>
        <rFont val="Calibri"/>
        <family val="2"/>
        <scheme val="minor"/>
      </rPr>
      <t xml:space="preserve"> </t>
    </r>
  </si>
  <si>
    <t xml:space="preserve">Impacto al SGC / Organización: 
</t>
  </si>
  <si>
    <r>
      <rPr>
        <b/>
        <sz val="15"/>
        <color theme="1"/>
        <rFont val="Calibri"/>
        <family val="2"/>
        <scheme val="minor"/>
      </rPr>
      <t>Líder:</t>
    </r>
    <r>
      <rPr>
        <sz val="15"/>
        <color theme="1"/>
        <rFont val="Calibri"/>
        <family val="2"/>
        <scheme val="minor"/>
      </rPr>
      <t xml:space="preserve"> </t>
    </r>
  </si>
  <si>
    <r>
      <t>Equipo:</t>
    </r>
    <r>
      <rPr>
        <sz val="15"/>
        <color theme="1"/>
        <rFont val="Calibri"/>
        <family val="2"/>
        <scheme val="minor"/>
      </rPr>
      <t xml:space="preserve"> </t>
    </r>
    <r>
      <rPr>
        <b/>
        <sz val="15"/>
        <color theme="1"/>
        <rFont val="Calibri"/>
        <family val="2"/>
        <scheme val="minor"/>
      </rPr>
      <t xml:space="preserve">
</t>
    </r>
  </si>
  <si>
    <t>VER COMENTARIO</t>
  </si>
  <si>
    <t>Aprobación del formato:</t>
  </si>
  <si>
    <r>
      <t>Fecha de elaboración:</t>
    </r>
    <r>
      <rPr>
        <sz val="15"/>
        <rFont val="Calibri"/>
        <family val="2"/>
        <scheme val="minor"/>
      </rPr>
      <t xml:space="preserve"> </t>
    </r>
    <r>
      <rPr>
        <b/>
        <sz val="15"/>
        <rFont val="Calibri"/>
        <family val="2"/>
        <scheme val="minor"/>
      </rPr>
      <t xml:space="preserve">
10/10/2024</t>
    </r>
  </si>
  <si>
    <t xml:space="preserve">Impacto al SGC / Organización: 7.5.1 Información documentada / Confiabilidad de registros
</t>
  </si>
  <si>
    <t>Edgar Salcedo
Evelyn Barragán</t>
  </si>
  <si>
    <t>Inventario de documentos</t>
  </si>
  <si>
    <t>Formación en uso de documentos</t>
  </si>
  <si>
    <t>Competencia para el puesto</t>
  </si>
  <si>
    <t>Evaluación</t>
  </si>
  <si>
    <t>Hacer Instructivos de llenado de formatos autorizados (Know-How)</t>
  </si>
  <si>
    <t>1. Programar a que personas se debe capacitar
2. Desplegar presentación de Buenas practicas documentales
3. Capacitar al personal operativo en el uso de formatos</t>
  </si>
  <si>
    <t>Fecha de actualización:  N/A</t>
  </si>
  <si>
    <t>Titulo: Implementación de buenas practicas documentales para el proceso de producción</t>
  </si>
  <si>
    <t>1. Marcaje
2. Corte
3. CNC
4. Convencionales
5. Detallado y pintura
6. Sandblast</t>
  </si>
  <si>
    <t>1.Conocer actividades especificas del puesto
2. Validar y actualizar perfiles de puesto
3. Generar plan de inducción para formatos físicos y tracking
4. Creación de sanciones disciplinarias en caso de incumplimiento</t>
  </si>
  <si>
    <t>1. Evaluar los Formatos autorizados conforme a la capacitación realizada
2. Dar seguimiento a la utilización correcta o realizar refuerzo
3. Reporte de resultados</t>
  </si>
  <si>
    <r>
      <rPr>
        <b/>
        <sz val="15"/>
        <color theme="1"/>
        <rFont val="Calibri"/>
        <family val="2"/>
        <scheme val="minor"/>
      </rPr>
      <t xml:space="preserve">Objetivo: asegurar el correcto llenado de formatos en el área operativa (Producción), así como la toma de conciencia del personal operativo sobre la importancia de los formatos y lograr 90% de conformidad en la verificación documental, en un plazo de 3 meses 
</t>
    </r>
    <r>
      <rPr>
        <sz val="15"/>
        <color theme="1"/>
        <rFont val="Calibri"/>
        <family val="2"/>
        <scheme val="minor"/>
      </rPr>
      <t xml:space="preserve"> </t>
    </r>
  </si>
  <si>
    <r>
      <rPr>
        <b/>
        <sz val="15"/>
        <color theme="1"/>
        <rFont val="Calibri"/>
        <family val="2"/>
        <scheme val="minor"/>
      </rPr>
      <t>Líder:</t>
    </r>
    <r>
      <rPr>
        <sz val="15"/>
        <color theme="1"/>
        <rFont val="Calibri"/>
        <family val="2"/>
        <scheme val="minor"/>
      </rPr>
      <t xml:space="preserve"> Said Rodríguez</t>
    </r>
  </si>
  <si>
    <r>
      <t>Equipo:</t>
    </r>
    <r>
      <rPr>
        <sz val="15"/>
        <color theme="1"/>
        <rFont val="Calibri"/>
        <family val="2"/>
        <scheme val="minor"/>
      </rPr>
      <t xml:space="preserve"> 
Iliana González, Ana Alcántara, Evelyn Barragán, Edgar Salcedo, Salomón Bautista, personal operativo
</t>
    </r>
    <r>
      <rPr>
        <b/>
        <sz val="15"/>
        <color theme="1"/>
        <rFont val="Calibri"/>
        <family val="2"/>
        <scheme val="minor"/>
      </rPr>
      <t xml:space="preserve">
</t>
    </r>
  </si>
  <si>
    <t>1.Identificar los formatos usados en áreas operativas (producción) 
2. Identificar el área y puesto que deben registrar la información del formato
3. Segmentar los formatos por área e identificar los compartidos
4. Realizar pruebas para el correcto llenado de formatos vigentes (Operador/Supervisor/Líder de proceso)
5. Actualización de información documentada (si aplica)
6. Seguimiento al despliegue de la información documentada por parte de los lideres de procesos</t>
  </si>
  <si>
    <t>Edgar Salcedo
Salomón Bautista
Iliana González</t>
  </si>
  <si>
    <t>Guías de uso</t>
  </si>
  <si>
    <t>Coordinadores/Supervisores/Operador
Ana Alcántara
Said Rodríguez
Salomón Bautista</t>
  </si>
  <si>
    <t>Ana Alcántara
Said Rodríguez
Iliana González
Edgar Salcedo
Evelyn Barragán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</si>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</sst>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164" formatCode="_(* #,##0_);_(* \(#,##0\);_(* &quot;-&quot;_);_(@_)"/>
    <numFmt numFmtId="165" formatCode="_(* #,##0.00_);_(* \(#,##0.00\);_(* &quot;-&quot;??_);_(@_)"/>
    <numFmt numFmtId="166" formatCode="_-* #,##0\ &quot;€&quot;_-;\-* #,##0\ &quot;€&quot;_-;_-* &quot;-&quot;\ &quot;€&quot;_-;_-@_-"/>
    <numFmt numFmtId="167" formatCode="_-* #,##0.00\ &quot;€&quot;_-;\-* #,##0.00\ &quot;€&quot;_-;_-* &quot;-&quot;??\ &quot;€&quot;_-;_-@_-"/>
    <numFmt numFmtId="168" formatCode="m/d/yy;@"/>
    <numFmt numFmtId="169" formatCode="d\-m\-yy;@"/>
    <numFmt numFmtId="170" formatCode="ddd\,\ dd/mm/yyyy"/>
    <numFmt numFmtId="171" formatCode="mmm\ &quot;de&quot;\ yyyy"/>
    <numFmt numFmtId="172" formatCode="d"/>
    <numFmt numFmtId="173" formatCode="0.0"/>
  </numFmts>
  <fonts count="51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1"/>
      <color indexed="12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22"/>
      <color theme="1" tint="0.34998626667073579"/>
      <name val="Calibri"/>
      <family val="2"/>
      <scheme val="major"/>
    </font>
    <font>
      <b/>
      <sz val="11"/>
      <color theme="1" tint="0.499984740745262"/>
      <name val="Calibri"/>
      <family val="2"/>
      <scheme val="minor"/>
    </font>
    <font>
      <sz val="10"/>
      <color theme="1" tint="0.499984740745262"/>
      <name val="Arial"/>
      <family val="2"/>
    </font>
    <font>
      <sz val="11"/>
      <color theme="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25"/>
      <name val="Calibri"/>
      <family val="2"/>
      <scheme val="minor"/>
    </font>
    <font>
      <b/>
      <sz val="2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color theme="0"/>
      <name val="Calibri"/>
      <family val="2"/>
    </font>
    <font>
      <b/>
      <u/>
      <sz val="11"/>
      <color rgb="FF0000CC"/>
      <name val="Calibri"/>
      <family val="2"/>
      <scheme val="minor"/>
    </font>
    <font>
      <sz val="12"/>
      <name val="Calibri"/>
      <family val="2"/>
      <scheme val="minor"/>
    </font>
    <font>
      <b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5"/>
      <name val="Calibri"/>
      <family val="2"/>
      <scheme val="minor"/>
    </font>
    <font>
      <sz val="15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12"/>
      <color theme="1" tint="0.499984740745262"/>
      <name val="Calibri"/>
      <family val="2"/>
      <scheme val="minor"/>
    </font>
    <font>
      <b/>
      <sz val="9"/>
      <color indexed="63"/>
      <name val="Tahoma"/>
      <family val="2"/>
    </font>
    <font>
      <sz val="9"/>
      <color indexed="63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34998626667073579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theme="0" tint="-0.14996795556505021"/>
      </top>
      <bottom style="medium">
        <color theme="0" tint="-0.149967955565050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0" tint="-0.14993743705557422"/>
      </right>
      <top style="medium">
        <color theme="0" tint="-0.14996795556505021"/>
      </top>
      <bottom style="medium">
        <color theme="0" tint="-0.14996795556505021"/>
      </bottom>
      <diagonal/>
    </border>
    <border>
      <left/>
      <right style="thin">
        <color theme="0" tint="-0.34998626667073579"/>
      </right>
      <top/>
      <bottom style="medium">
        <color theme="0" tint="-0.1499679555650502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0" tint="-0.34998626667073579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0" tint="-0.34998626667073579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</borders>
  <cellStyleXfs count="5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9" fontId="5" fillId="0" borderId="0" applyFont="0" applyFill="0" applyBorder="0" applyAlignment="0" applyProtection="0"/>
    <xf numFmtId="0" fontId="11" fillId="0" borderId="0"/>
    <xf numFmtId="165" fontId="5" fillId="0" borderId="3" applyFont="0" applyFill="0" applyAlignment="0" applyProtection="0"/>
    <xf numFmtId="0" fontId="8" fillId="0" borderId="0" applyNumberFormat="0" applyFill="0" applyBorder="0" applyAlignment="0" applyProtection="0"/>
    <xf numFmtId="0" fontId="6" fillId="0" borderId="0" applyNumberFormat="0" applyFill="0" applyAlignment="0" applyProtection="0"/>
    <xf numFmtId="0" fontId="6" fillId="0" borderId="0" applyNumberFormat="0" applyFill="0" applyProtection="0">
      <alignment vertical="top"/>
    </xf>
    <xf numFmtId="0" fontId="5" fillId="0" borderId="0" applyNumberFormat="0" applyFill="0" applyProtection="0">
      <alignment horizontal="right" indent="1"/>
    </xf>
    <xf numFmtId="170" fontId="5" fillId="0" borderId="3">
      <alignment horizontal="center" vertical="center"/>
    </xf>
    <xf numFmtId="168" fontId="5" fillId="0" borderId="2" applyFill="0">
      <alignment horizontal="center" vertical="center"/>
    </xf>
    <xf numFmtId="0" fontId="5" fillId="0" borderId="2" applyFill="0">
      <alignment horizontal="center" vertical="center"/>
    </xf>
    <xf numFmtId="0" fontId="5" fillId="0" borderId="2" applyFill="0">
      <alignment horizontal="left" vertical="center" indent="2"/>
    </xf>
    <xf numFmtId="0" fontId="12" fillId="0" borderId="0" applyNumberForma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10" applyNumberFormat="0" applyAlignment="0" applyProtection="0"/>
    <xf numFmtId="0" fontId="18" fillId="9" borderId="11" applyNumberFormat="0" applyAlignment="0" applyProtection="0"/>
    <xf numFmtId="0" fontId="19" fillId="9" borderId="10" applyNumberFormat="0" applyAlignment="0" applyProtection="0"/>
    <xf numFmtId="0" fontId="20" fillId="0" borderId="12" applyNumberFormat="0" applyFill="0" applyAlignment="0" applyProtection="0"/>
    <xf numFmtId="0" fontId="21" fillId="10" borderId="13" applyNumberFormat="0" applyAlignment="0" applyProtection="0"/>
    <xf numFmtId="0" fontId="22" fillId="0" borderId="0" applyNumberFormat="0" applyFill="0" applyBorder="0" applyAlignment="0" applyProtection="0"/>
    <xf numFmtId="0" fontId="5" fillId="11" borderId="14" applyNumberFormat="0" applyFont="0" applyAlignment="0" applyProtection="0"/>
    <xf numFmtId="0" fontId="23" fillId="0" borderId="0" applyNumberFormat="0" applyFill="0" applyBorder="0" applyAlignment="0" applyProtection="0"/>
    <xf numFmtId="0" fontId="4" fillId="0" borderId="15" applyNumberFormat="0" applyFill="0" applyAlignment="0" applyProtection="0"/>
    <xf numFmtId="0" fontId="11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11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1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11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11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11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</cellStyleXfs>
  <cellXfs count="115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3" borderId="8" xfId="0" applyFont="1" applyFill="1" applyBorder="1" applyAlignment="1">
      <alignment horizontal="center" vertical="center" shrinkToFit="1"/>
    </xf>
    <xf numFmtId="0" fontId="9" fillId="0" borderId="0" xfId="0" applyFont="1"/>
    <xf numFmtId="0" fontId="10" fillId="0" borderId="0" xfId="1" applyFont="1" applyAlignment="1" applyProtection="1"/>
    <xf numFmtId="0" fontId="0" fillId="0" borderId="9" xfId="0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1" fillId="0" borderId="0" xfId="3"/>
    <xf numFmtId="0" fontId="11" fillId="0" borderId="0" xfId="3" applyAlignment="1">
      <alignment wrapText="1"/>
    </xf>
    <xf numFmtId="0" fontId="10" fillId="0" borderId="0" xfId="1" applyFont="1" applyProtection="1">
      <alignment vertical="top"/>
    </xf>
    <xf numFmtId="0" fontId="0" fillId="36" borderId="9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0" borderId="16" xfId="0" applyBorder="1" applyAlignment="1">
      <alignment vertical="center"/>
    </xf>
    <xf numFmtId="172" fontId="25" fillId="2" borderId="6" xfId="0" applyNumberFormat="1" applyFont="1" applyFill="1" applyBorder="1" applyAlignment="1">
      <alignment horizontal="center" vertical="center"/>
    </xf>
    <xf numFmtId="172" fontId="25" fillId="2" borderId="0" xfId="0" applyNumberFormat="1" applyFont="1" applyFill="1" applyAlignment="1">
      <alignment horizontal="center" vertical="center"/>
    </xf>
    <xf numFmtId="172" fontId="25" fillId="2" borderId="7" xfId="0" applyNumberFormat="1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 shrinkToFit="1"/>
    </xf>
    <xf numFmtId="0" fontId="11" fillId="0" borderId="0" xfId="0" applyFont="1"/>
    <xf numFmtId="170" fontId="31" fillId="0" borderId="0" xfId="9" applyFont="1" applyBorder="1">
      <alignment horizontal="center" vertic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26" fillId="37" borderId="0" xfId="0" applyFont="1" applyFill="1" applyAlignment="1">
      <alignment horizontal="right" vertical="center"/>
    </xf>
    <xf numFmtId="0" fontId="0" fillId="37" borderId="0" xfId="0" applyFill="1"/>
    <xf numFmtId="0" fontId="32" fillId="38" borderId="25" xfId="0" applyFont="1" applyFill="1" applyBorder="1" applyAlignment="1">
      <alignment horizontal="center" vertical="center"/>
    </xf>
    <xf numFmtId="173" fontId="0" fillId="0" borderId="25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73" fontId="0" fillId="37" borderId="25" xfId="0" applyNumberFormat="1" applyFill="1" applyBorder="1" applyAlignment="1">
      <alignment horizontal="center" vertical="center"/>
    </xf>
    <xf numFmtId="0" fontId="0" fillId="37" borderId="25" xfId="0" applyFill="1" applyBorder="1" applyAlignment="1">
      <alignment horizontal="center" vertical="center"/>
    </xf>
    <xf numFmtId="0" fontId="0" fillId="37" borderId="25" xfId="0" applyFill="1" applyBorder="1"/>
    <xf numFmtId="0" fontId="24" fillId="0" borderId="0" xfId="0" applyFont="1" applyAlignment="1">
      <alignment horizontal="left" vertical="top" wrapText="1"/>
    </xf>
    <xf numFmtId="0" fontId="0" fillId="0" borderId="25" xfId="0" applyBorder="1" applyAlignment="1">
      <alignment vertical="center"/>
    </xf>
    <xf numFmtId="0" fontId="30" fillId="0" borderId="0" xfId="3" applyFont="1"/>
    <xf numFmtId="0" fontId="0" fillId="0" borderId="25" xfId="0" applyBorder="1" applyAlignment="1">
      <alignment horizontal="justify" vertical="center" wrapText="1"/>
    </xf>
    <xf numFmtId="0" fontId="33" fillId="37" borderId="0" xfId="0" applyFont="1" applyFill="1" applyAlignment="1">
      <alignment horizontal="right"/>
    </xf>
    <xf numFmtId="0" fontId="3" fillId="37" borderId="0" xfId="0" applyFont="1" applyFill="1"/>
    <xf numFmtId="0" fontId="35" fillId="0" borderId="41" xfId="3" applyFont="1" applyBorder="1" applyAlignment="1">
      <alignment horizontal="center" vertical="center"/>
    </xf>
    <xf numFmtId="0" fontId="35" fillId="0" borderId="37" xfId="3" applyFont="1" applyBorder="1" applyAlignment="1">
      <alignment horizontal="center" vertical="center" wrapText="1"/>
    </xf>
    <xf numFmtId="0" fontId="29" fillId="0" borderId="37" xfId="3" applyFont="1" applyBorder="1" applyAlignment="1">
      <alignment vertical="center" wrapText="1"/>
    </xf>
    <xf numFmtId="0" fontId="34" fillId="0" borderId="37" xfId="3" applyFont="1" applyBorder="1" applyAlignment="1">
      <alignment vertical="center" wrapText="1"/>
    </xf>
    <xf numFmtId="0" fontId="35" fillId="0" borderId="43" xfId="3" applyFont="1" applyBorder="1" applyAlignment="1">
      <alignment horizontal="center" vertical="center"/>
    </xf>
    <xf numFmtId="0" fontId="35" fillId="0" borderId="44" xfId="3" applyFont="1" applyBorder="1" applyAlignment="1">
      <alignment horizontal="center" vertical="center" wrapText="1"/>
    </xf>
    <xf numFmtId="0" fontId="29" fillId="0" borderId="44" xfId="3" applyFont="1" applyBorder="1" applyAlignment="1">
      <alignment vertical="center" wrapText="1"/>
    </xf>
    <xf numFmtId="0" fontId="36" fillId="0" borderId="26" xfId="0" applyFont="1" applyBorder="1" applyAlignment="1">
      <alignment horizontal="center" vertical="center"/>
    </xf>
    <xf numFmtId="0" fontId="40" fillId="0" borderId="30" xfId="0" applyFont="1" applyBorder="1" applyAlignment="1">
      <alignment horizontal="center" vertical="center"/>
    </xf>
    <xf numFmtId="0" fontId="43" fillId="0" borderId="0" xfId="0" applyFont="1"/>
    <xf numFmtId="0" fontId="44" fillId="4" borderId="38" xfId="0" applyFont="1" applyFill="1" applyBorder="1" applyAlignment="1">
      <alignment horizontal="center" vertical="center"/>
    </xf>
    <xf numFmtId="0" fontId="44" fillId="4" borderId="39" xfId="0" applyFont="1" applyFill="1" applyBorder="1" applyAlignment="1">
      <alignment horizontal="center" vertical="center" wrapText="1"/>
    </xf>
    <xf numFmtId="0" fontId="44" fillId="4" borderId="39" xfId="0" applyFont="1" applyFill="1" applyBorder="1" applyAlignment="1">
      <alignment horizontal="center" vertical="center"/>
    </xf>
    <xf numFmtId="0" fontId="44" fillId="4" borderId="40" xfId="0" applyFont="1" applyFill="1" applyBorder="1" applyAlignment="1">
      <alignment horizontal="center" vertical="center" wrapText="1"/>
    </xf>
    <xf numFmtId="0" fontId="36" fillId="0" borderId="37" xfId="11" applyFont="1" applyFill="1" applyBorder="1" applyAlignment="1">
      <alignment horizontal="center" vertical="center" wrapText="1"/>
    </xf>
    <xf numFmtId="0" fontId="36" fillId="0" borderId="37" xfId="3" applyFont="1" applyBorder="1" applyAlignment="1">
      <alignment vertical="top" wrapText="1"/>
    </xf>
    <xf numFmtId="9" fontId="37" fillId="0" borderId="37" xfId="2" applyFont="1" applyFill="1" applyBorder="1" applyAlignment="1">
      <alignment horizontal="center" vertical="center"/>
    </xf>
    <xf numFmtId="169" fontId="37" fillId="0" borderId="37" xfId="10" applyNumberFormat="1" applyFont="1" applyFill="1" applyBorder="1">
      <alignment horizontal="center" vertical="center"/>
    </xf>
    <xf numFmtId="0" fontId="37" fillId="0" borderId="37" xfId="0" applyFont="1" applyBorder="1" applyAlignment="1">
      <alignment horizontal="center" vertical="center"/>
    </xf>
    <xf numFmtId="0" fontId="37" fillId="0" borderId="42" xfId="0" applyFont="1" applyBorder="1" applyAlignment="1">
      <alignment horizontal="center" vertical="center"/>
    </xf>
    <xf numFmtId="0" fontId="36" fillId="0" borderId="37" xfId="0" applyFont="1" applyBorder="1" applyAlignment="1">
      <alignment vertical="top" wrapText="1"/>
    </xf>
    <xf numFmtId="0" fontId="37" fillId="0" borderId="37" xfId="11" applyFont="1" applyFill="1" applyBorder="1" applyAlignment="1">
      <alignment horizontal="center" vertical="center" wrapText="1"/>
    </xf>
    <xf numFmtId="0" fontId="38" fillId="0" borderId="37" xfId="0" applyFont="1" applyBorder="1" applyAlignment="1">
      <alignment vertical="top" wrapText="1"/>
    </xf>
    <xf numFmtId="169" fontId="36" fillId="0" borderId="37" xfId="10" applyNumberFormat="1" applyFont="1" applyFill="1" applyBorder="1">
      <alignment horizontal="center" vertical="center"/>
    </xf>
    <xf numFmtId="0" fontId="36" fillId="0" borderId="37" xfId="11" applyFont="1" applyFill="1" applyBorder="1">
      <alignment horizontal="center" vertical="center"/>
    </xf>
    <xf numFmtId="0" fontId="38" fillId="0" borderId="37" xfId="3" applyFont="1" applyBorder="1" applyAlignment="1">
      <alignment vertical="top" wrapText="1"/>
    </xf>
    <xf numFmtId="0" fontId="36" fillId="0" borderId="44" xfId="11" applyFont="1" applyFill="1" applyBorder="1" applyAlignment="1">
      <alignment horizontal="center" vertical="center" wrapText="1"/>
    </xf>
    <xf numFmtId="0" fontId="38" fillId="0" borderId="44" xfId="3" applyFont="1" applyBorder="1" applyAlignment="1">
      <alignment vertical="top" wrapText="1"/>
    </xf>
    <xf numFmtId="9" fontId="37" fillId="0" borderId="44" xfId="2" applyFont="1" applyFill="1" applyBorder="1" applyAlignment="1">
      <alignment horizontal="center" vertical="center"/>
    </xf>
    <xf numFmtId="169" fontId="36" fillId="0" borderId="44" xfId="10" applyNumberFormat="1" applyFont="1" applyFill="1" applyBorder="1">
      <alignment horizontal="center" vertical="center"/>
    </xf>
    <xf numFmtId="0" fontId="37" fillId="0" borderId="44" xfId="0" applyFont="1" applyBorder="1" applyAlignment="1">
      <alignment horizontal="center" vertical="center"/>
    </xf>
    <xf numFmtId="0" fontId="37" fillId="0" borderId="45" xfId="0" applyFont="1" applyBorder="1" applyAlignment="1">
      <alignment horizontal="center" vertical="center"/>
    </xf>
    <xf numFmtId="0" fontId="39" fillId="0" borderId="0" xfId="3" applyFont="1"/>
    <xf numFmtId="0" fontId="46" fillId="0" borderId="0" xfId="3" applyFont="1" applyAlignment="1">
      <alignment horizontal="center" vertical="center"/>
    </xf>
    <xf numFmtId="0" fontId="35" fillId="0" borderId="37" xfId="3" applyFont="1" applyBorder="1" applyAlignment="1">
      <alignment horizontal="center" vertical="center"/>
    </xf>
    <xf numFmtId="0" fontId="37" fillId="0" borderId="37" xfId="10" applyNumberFormat="1" applyFont="1" applyFill="1" applyBorder="1">
      <alignment horizontal="center" vertical="center"/>
    </xf>
    <xf numFmtId="0" fontId="29" fillId="0" borderId="37" xfId="3" applyFont="1" applyBorder="1" applyAlignment="1">
      <alignment vertical="top" wrapText="1"/>
    </xf>
    <xf numFmtId="0" fontId="34" fillId="0" borderId="44" xfId="3" applyFont="1" applyBorder="1" applyAlignment="1">
      <alignment vertical="center" wrapText="1"/>
    </xf>
    <xf numFmtId="0" fontId="36" fillId="0" borderId="37" xfId="0" applyFont="1" applyBorder="1" applyAlignment="1">
      <alignment horizontal="center" vertical="center" wrapText="1"/>
    </xf>
    <xf numFmtId="0" fontId="35" fillId="0" borderId="44" xfId="3" applyFont="1" applyBorder="1" applyAlignment="1">
      <alignment horizontal="center" vertical="center"/>
    </xf>
    <xf numFmtId="0" fontId="50" fillId="0" borderId="44" xfId="3" applyFont="1" applyBorder="1" applyAlignment="1">
      <alignment vertical="top" wrapText="1"/>
    </xf>
    <xf numFmtId="0" fontId="38" fillId="0" borderId="44" xfId="11" applyFont="1" applyFill="1" applyBorder="1" applyAlignment="1">
      <alignment horizontal="center" vertical="center" wrapText="1"/>
    </xf>
    <xf numFmtId="0" fontId="37" fillId="0" borderId="44" xfId="10" applyNumberFormat="1" applyFont="1" applyFill="1" applyBorder="1">
      <alignment horizontal="center" vertical="center"/>
    </xf>
    <xf numFmtId="0" fontId="42" fillId="39" borderId="0" xfId="0" applyFont="1" applyFill="1" applyAlignment="1">
      <alignment horizontal="justify" vertical="top" wrapText="1"/>
    </xf>
    <xf numFmtId="0" fontId="11" fillId="0" borderId="18" xfId="3" applyBorder="1" applyAlignment="1">
      <alignment horizontal="center"/>
    </xf>
    <xf numFmtId="0" fontId="11" fillId="0" borderId="28" xfId="3" applyBorder="1" applyAlignment="1">
      <alignment horizontal="center"/>
    </xf>
    <xf numFmtId="0" fontId="11" fillId="0" borderId="20" xfId="3" applyBorder="1" applyAlignment="1">
      <alignment horizontal="center"/>
    </xf>
    <xf numFmtId="0" fontId="11" fillId="0" borderId="0" xfId="3" applyAlignment="1">
      <alignment horizontal="center"/>
    </xf>
    <xf numFmtId="0" fontId="11" fillId="0" borderId="22" xfId="3" applyBorder="1" applyAlignment="1">
      <alignment horizontal="center"/>
    </xf>
    <xf numFmtId="0" fontId="11" fillId="0" borderId="29" xfId="3" applyBorder="1" applyAlignment="1">
      <alignment horizontal="center"/>
    </xf>
    <xf numFmtId="0" fontId="28" fillId="0" borderId="33" xfId="3" applyFont="1" applyBorder="1" applyAlignment="1">
      <alignment horizontal="center" vertical="center"/>
    </xf>
    <xf numFmtId="0" fontId="28" fillId="0" borderId="34" xfId="3" applyFont="1" applyBorder="1" applyAlignment="1">
      <alignment horizontal="center" vertical="center"/>
    </xf>
    <xf numFmtId="0" fontId="27" fillId="0" borderId="25" xfId="3" applyFont="1" applyBorder="1" applyAlignment="1">
      <alignment horizontal="center" vertical="center"/>
    </xf>
    <xf numFmtId="0" fontId="27" fillId="0" borderId="27" xfId="3" applyFont="1" applyBorder="1" applyAlignment="1">
      <alignment horizontal="center" vertical="center"/>
    </xf>
    <xf numFmtId="0" fontId="39" fillId="0" borderId="0" xfId="3" applyFont="1" applyAlignment="1">
      <alignment horizontal="left" vertical="center" wrapText="1"/>
    </xf>
    <xf numFmtId="0" fontId="39" fillId="0" borderId="0" xfId="3" applyFont="1" applyAlignment="1">
      <alignment horizontal="left" vertical="center"/>
    </xf>
    <xf numFmtId="0" fontId="41" fillId="39" borderId="0" xfId="6" applyFont="1" applyFill="1" applyAlignment="1">
      <alignment horizontal="left" vertical="top" wrapText="1"/>
    </xf>
    <xf numFmtId="0" fontId="41" fillId="39" borderId="0" xfId="6" applyFont="1" applyFill="1" applyAlignment="1">
      <alignment horizontal="left" vertical="top"/>
    </xf>
    <xf numFmtId="0" fontId="42" fillId="0" borderId="0" xfId="6" applyFont="1" applyFill="1" applyAlignment="1">
      <alignment horizontal="left" vertical="top" wrapText="1"/>
    </xf>
    <xf numFmtId="0" fontId="41" fillId="0" borderId="0" xfId="6" applyFont="1" applyFill="1" applyAlignment="1">
      <alignment horizontal="left" vertical="top"/>
    </xf>
    <xf numFmtId="0" fontId="41" fillId="0" borderId="0" xfId="7" applyFont="1" applyAlignment="1">
      <alignment horizontal="left" vertical="top"/>
    </xf>
    <xf numFmtId="171" fontId="4" fillId="2" borderId="4" xfId="0" applyNumberFormat="1" applyFont="1" applyFill="1" applyBorder="1" applyAlignment="1">
      <alignment horizontal="left" vertical="center" wrapText="1" indent="1"/>
    </xf>
    <xf numFmtId="171" fontId="4" fillId="2" borderId="1" xfId="0" applyNumberFormat="1" applyFont="1" applyFill="1" applyBorder="1" applyAlignment="1">
      <alignment horizontal="left" vertical="center" wrapText="1" indent="1"/>
    </xf>
    <xf numFmtId="171" fontId="4" fillId="2" borderId="5" xfId="0" applyNumberFormat="1" applyFont="1" applyFill="1" applyBorder="1" applyAlignment="1">
      <alignment horizontal="left" vertical="center" wrapText="1" indent="1"/>
    </xf>
    <xf numFmtId="0" fontId="42" fillId="0" borderId="0" xfId="8" applyFont="1">
      <alignment horizontal="right" indent="1"/>
    </xf>
    <xf numFmtId="170" fontId="40" fillId="0" borderId="31" xfId="9" applyFont="1" applyBorder="1">
      <alignment horizontal="center" vertical="center"/>
    </xf>
    <xf numFmtId="170" fontId="40" fillId="0" borderId="32" xfId="9" applyFont="1" applyBorder="1">
      <alignment horizontal="center" vertical="center"/>
    </xf>
    <xf numFmtId="0" fontId="42" fillId="0" borderId="0" xfId="8" applyFont="1" applyAlignment="1">
      <alignment horizontal="right" vertical="center" indent="1"/>
    </xf>
    <xf numFmtId="0" fontId="0" fillId="0" borderId="0" xfId="0"/>
    <xf numFmtId="0" fontId="36" fillId="0" borderId="35" xfId="0" applyFont="1" applyBorder="1" applyAlignment="1">
      <alignment horizontal="center" vertical="center"/>
    </xf>
    <xf numFmtId="0" fontId="36" fillId="0" borderId="46" xfId="0" applyFont="1" applyBorder="1" applyAlignment="1">
      <alignment horizontal="center" vertical="center"/>
    </xf>
    <xf numFmtId="0" fontId="36" fillId="0" borderId="24" xfId="0" applyFont="1" applyBorder="1" applyAlignment="1">
      <alignment horizontal="center" vertical="center"/>
    </xf>
    <xf numFmtId="0" fontId="36" fillId="0" borderId="36" xfId="0" applyFont="1" applyBorder="1" applyAlignment="1">
      <alignment horizontal="center" vertical="center"/>
    </xf>
  </cellXfs>
  <cellStyles count="54">
    <cellStyle name="20% - Énfasis1" xfId="31" builtinId="30" customBuiltin="1"/>
    <cellStyle name="20% - Énfasis2" xfId="35" builtinId="34" customBuiltin="1"/>
    <cellStyle name="20% - Énfasis3" xfId="39" builtinId="38" customBuiltin="1"/>
    <cellStyle name="20% - Énfasis4" xfId="43" builtinId="42" customBuiltin="1"/>
    <cellStyle name="20% - Énfasis5" xfId="47" builtinId="46" customBuiltin="1"/>
    <cellStyle name="20% - Énfasis6" xfId="51" builtinId="50" customBuiltin="1"/>
    <cellStyle name="40% - Énfasis1" xfId="32" builtinId="31" customBuiltin="1"/>
    <cellStyle name="40% - Énfasis2" xfId="36" builtinId="35" customBuiltin="1"/>
    <cellStyle name="40% - Énfasis3" xfId="40" builtinId="39" customBuiltin="1"/>
    <cellStyle name="40% - Énfasis4" xfId="44" builtinId="43" customBuiltin="1"/>
    <cellStyle name="40% - Énfasis5" xfId="48" builtinId="47" customBuiltin="1"/>
    <cellStyle name="40% - Énfasis6" xfId="52" builtinId="51" customBuiltin="1"/>
    <cellStyle name="60% - Énfasis1" xfId="33" builtinId="32" customBuiltin="1"/>
    <cellStyle name="60% - Énfasis2" xfId="37" builtinId="36" customBuiltin="1"/>
    <cellStyle name="60% - Énfasis3" xfId="41" builtinId="40" customBuiltin="1"/>
    <cellStyle name="60% - Énfasis4" xfId="45" builtinId="44" customBuiltin="1"/>
    <cellStyle name="60% - Énfasis5" xfId="49" builtinId="48" customBuiltin="1"/>
    <cellStyle name="60% - Énfasis6" xfId="53" builtinId="52" customBuiltin="1"/>
    <cellStyle name="Bueno" xfId="18" builtinId="26" customBuiltin="1"/>
    <cellStyle name="Cálculo" xfId="23" builtinId="22" customBuiltin="1"/>
    <cellStyle name="Celda de comprobación" xfId="25" builtinId="23" customBuiltin="1"/>
    <cellStyle name="Celda vinculada" xfId="24" builtinId="24" customBuiltin="1"/>
    <cellStyle name="Encabezado 1" xfId="6" builtinId="16" customBuiltin="1"/>
    <cellStyle name="Encabezado 4" xfId="17" builtinId="19" customBuiltin="1"/>
    <cellStyle name="Énfasis1" xfId="30" builtinId="29" customBuiltin="1"/>
    <cellStyle name="Énfasis2" xfId="34" builtinId="33" customBuiltin="1"/>
    <cellStyle name="Énfasis3" xfId="38" builtinId="37" customBuiltin="1"/>
    <cellStyle name="Énfasis4" xfId="42" builtinId="41" customBuiltin="1"/>
    <cellStyle name="Énfasis5" xfId="46" builtinId="45" customBuiltin="1"/>
    <cellStyle name="Énfasis6" xfId="50" builtinId="49" customBuiltin="1"/>
    <cellStyle name="Entrada" xfId="21" builtinId="20" customBuiltin="1"/>
    <cellStyle name="Fecha" xfId="10" xr:uid="{00000000-0005-0000-0000-00001F000000}"/>
    <cellStyle name="Hipervínculo" xfId="1" builtinId="8" customBuiltin="1"/>
    <cellStyle name="Hipervínculo visitado" xfId="13" builtinId="9" customBuiltin="1"/>
    <cellStyle name="Incorrecto" xfId="19" builtinId="27" customBuiltin="1"/>
    <cellStyle name="Inicio del proyecto" xfId="9" xr:uid="{00000000-0005-0000-0000-000023000000}"/>
    <cellStyle name="Millares" xfId="4" builtinId="3" customBuiltin="1"/>
    <cellStyle name="Millares [0]" xfId="14" builtinId="6" customBuiltin="1"/>
    <cellStyle name="Moneda" xfId="15" builtinId="4" customBuiltin="1"/>
    <cellStyle name="Moneda [0]" xfId="16" builtinId="7" customBuiltin="1"/>
    <cellStyle name="Neutral" xfId="20" builtinId="28" customBuiltin="1"/>
    <cellStyle name="Nombre" xfId="11" xr:uid="{00000000-0005-0000-0000-000029000000}"/>
    <cellStyle name="Normal" xfId="0" builtinId="0" customBuiltin="1"/>
    <cellStyle name="Notas" xfId="27" builtinId="10" customBuiltin="1"/>
    <cellStyle name="Porcentaje" xfId="2" builtinId="5" customBuiltin="1"/>
    <cellStyle name="Salida" xfId="22" builtinId="21" customBuiltin="1"/>
    <cellStyle name="Tarea" xfId="12" xr:uid="{00000000-0005-0000-0000-00002E000000}"/>
    <cellStyle name="Texto de advertencia" xfId="26" builtinId="11" customBuiltin="1"/>
    <cellStyle name="Texto explicativo" xfId="28" builtinId="53" customBuiltin="1"/>
    <cellStyle name="Título" xfId="5" builtinId="15" customBuiltin="1"/>
    <cellStyle name="Título 2" xfId="7" builtinId="17" customBuiltin="1"/>
    <cellStyle name="Título 3" xfId="8" builtinId="18" customBuiltin="1"/>
    <cellStyle name="Total" xfId="29" builtinId="25" customBuiltin="1"/>
    <cellStyle name="zTextoOculto" xfId="3" xr:uid="{00000000-0005-0000-0000-000035000000}"/>
  </cellStyles>
  <dxfs count="26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Calibri"/>
        <family val="2"/>
        <scheme val="minor"/>
      </font>
      <numFmt numFmtId="169" formatCode="d\-m\-yy;@"/>
      <fill>
        <patternFill patternType="none">
          <fgColor indexed="64"/>
          <bgColor indexed="65"/>
        </patternFill>
      </fill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Calibri"/>
        <family val="2"/>
        <scheme val="minor"/>
      </font>
      <numFmt numFmtId="169" formatCode="d\-m\-yy;@"/>
      <fill>
        <patternFill patternType="none">
          <fgColor indexed="64"/>
          <bgColor indexed="65"/>
        </patternFill>
      </fill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Calibri"/>
        <family val="2"/>
        <scheme val="minor"/>
      </font>
      <numFmt numFmtId="169" formatCode="d\-m\-yy;@"/>
      <fill>
        <patternFill patternType="none">
          <fgColor indexed="64"/>
          <bgColor indexed="65"/>
        </patternFill>
      </fill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Calibri"/>
        <family val="2"/>
        <scheme val="minor"/>
      </font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theme="7"/>
        </patternFill>
      </fill>
      <border>
        <left/>
        <right/>
      </border>
    </dxf>
    <dxf>
      <border>
        <left style="thin">
          <color rgb="FFC00000"/>
        </left>
        <right style="thin">
          <color rgb="FFC00000"/>
        </right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3"/>
        <name val="Calibri"/>
        <family val="2"/>
        <scheme val="minor"/>
      </font>
      <numFmt numFmtId="169" formatCode="d\-m\-yy;@"/>
      <fill>
        <patternFill patternType="none">
          <fgColor indexed="64"/>
          <bgColor auto="1"/>
        </patternFill>
      </fill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3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3"/>
        <name val="Calibri"/>
        <family val="2"/>
        <scheme val="minor"/>
      </font>
      <numFmt numFmtId="169" formatCode="d\-m\-yy;@"/>
      <fill>
        <patternFill patternType="none">
          <fgColor indexed="64"/>
          <bgColor auto="1"/>
        </patternFill>
      </fill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3"/>
        <name val="Calibri"/>
        <family val="2"/>
        <scheme val="minor"/>
      </font>
      <numFmt numFmtId="169" formatCode="d\-m\-yy;@"/>
      <fill>
        <patternFill patternType="none">
          <fgColor indexed="64"/>
          <bgColor auto="1"/>
        </patternFill>
      </fill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3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Calibri"/>
        <family val="2"/>
        <scheme val="minor"/>
      </font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34998626667073579"/>
        </left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3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 tint="-0.34998626667073579"/>
        </right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 diagonalUp="0" diagonalDown="0">
        <left style="thin">
          <color rgb="FF4F81BD"/>
        </left>
        <right style="thin">
          <color rgb="FF4F81BD"/>
        </right>
        <top/>
        <bottom/>
        <vertical style="thin">
          <color rgb="FF4F81BD"/>
        </vertical>
        <horizontal style="thin">
          <color rgb="FF4F81BD"/>
        </horizontal>
      </border>
    </dxf>
    <dxf>
      <border diagonalUp="0" diagonalDown="0">
        <left style="thin">
          <color rgb="FF4F81BD"/>
        </left>
        <right style="thin">
          <color rgb="FF4F81BD"/>
        </right>
        <top style="thin">
          <color rgb="FF4F81BD"/>
        </top>
        <bottom style="thin">
          <color rgb="FF4F81BD"/>
        </bottom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none"/>
      </font>
      <fill>
        <patternFill patternType="none">
          <fgColor rgb="FF000000"/>
          <bgColor auto="1"/>
        </patternFill>
      </fill>
    </dxf>
    <dxf>
      <border>
        <bottom style="thin">
          <color rgb="FF4F81BD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 style="thin">
          <color theme="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ont>
        <strike val="0"/>
        <outline val="0"/>
        <shadow val="0"/>
        <u val="none"/>
        <vertAlign val="baseline"/>
        <sz val="13"/>
        <name val="Calibri"/>
        <family val="2"/>
        <scheme val="minor"/>
      </font>
      <numFmt numFmtId="169" formatCode="d\-m\-yy;@"/>
      <fill>
        <patternFill patternType="none">
          <fgColor indexed="64"/>
          <bgColor auto="1"/>
        </patternFill>
      </fill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strike val="0"/>
        <outline val="0"/>
        <shadow val="0"/>
        <u val="none"/>
        <vertAlign val="baseline"/>
        <sz val="13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strike val="0"/>
        <outline val="0"/>
        <shadow val="0"/>
        <u val="none"/>
        <vertAlign val="baseline"/>
        <sz val="13"/>
        <name val="Calibri"/>
        <family val="2"/>
        <scheme val="minor"/>
      </font>
      <numFmt numFmtId="169" formatCode="d\-m\-yy;@"/>
      <fill>
        <patternFill patternType="none">
          <fgColor indexed="64"/>
          <bgColor auto="1"/>
        </patternFill>
      </fill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strike val="0"/>
        <outline val="0"/>
        <shadow val="0"/>
        <u val="none"/>
        <vertAlign val="baseline"/>
        <sz val="13"/>
        <name val="Calibri"/>
        <family val="2"/>
        <scheme val="minor"/>
      </font>
      <numFmt numFmtId="169" formatCode="d\-m\-yy;@"/>
      <fill>
        <patternFill patternType="none">
          <fgColor indexed="64"/>
          <bgColor auto="1"/>
        </patternFill>
      </fill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Calibri"/>
        <family val="2"/>
        <scheme val="minor"/>
      </font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 diagonalUp="0" diagonalDown="0">
        <left style="thin">
          <color rgb="FF4F81BD"/>
        </left>
        <right style="thin">
          <color rgb="FF4F81BD"/>
        </right>
        <top/>
        <bottom/>
        <vertical style="thin">
          <color rgb="FF4F81BD"/>
        </vertical>
        <horizontal style="thin">
          <color rgb="FF4F81BD"/>
        </horizontal>
      </border>
    </dxf>
    <dxf>
      <border diagonalUp="0" diagonalDown="0">
        <left style="thin">
          <color rgb="FF4F81BD"/>
        </left>
        <right style="thin">
          <color rgb="FF4F81BD"/>
        </right>
        <top style="thin">
          <color rgb="FF4F81BD"/>
        </top>
        <bottom style="thin">
          <color rgb="FF4F81BD"/>
        </bottom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none"/>
      </font>
      <fill>
        <patternFill patternType="none">
          <fgColor rgb="FF000000"/>
          <bgColor auto="1"/>
        </patternFill>
      </fill>
    </dxf>
    <dxf>
      <border>
        <bottom style="thin">
          <color rgb="FF4F81BD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 style="thin">
          <color theme="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3"/>
        <name val="Calibri"/>
        <family val="2"/>
        <scheme val="minor"/>
      </font>
      <numFmt numFmtId="169" formatCode="d\-m\-yy;@"/>
      <fill>
        <patternFill patternType="none">
          <fgColor indexed="64"/>
          <bgColor auto="1"/>
        </patternFill>
      </fill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3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3"/>
        <name val="Calibri"/>
        <family val="2"/>
        <scheme val="minor"/>
      </font>
      <numFmt numFmtId="169" formatCode="d\-m\-yy;@"/>
      <fill>
        <patternFill patternType="none">
          <fgColor indexed="64"/>
          <bgColor auto="1"/>
        </patternFill>
      </fill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 tint="-0.34998626667073579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3"/>
        <name val="Calibri"/>
        <family val="2"/>
        <scheme val="minor"/>
      </font>
      <numFmt numFmtId="169" formatCode="d\-m\-yy;@"/>
      <fill>
        <patternFill patternType="none">
          <fgColor indexed="64"/>
          <bgColor auto="1"/>
        </patternFill>
      </fill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3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Calibri"/>
        <family val="2"/>
        <scheme val="minor"/>
      </font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34998626667073579"/>
        </left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3" tint="0.79998168889431442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 tint="-0.34998626667073579"/>
        </right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 style="thin">
          <color theme="4"/>
        </horizontal>
      </border>
    </dxf>
    <dxf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none"/>
      </font>
      <fill>
        <patternFill patternType="none">
          <fgColor rgb="FF000000"/>
          <bgColor auto="1"/>
        </patternFill>
      </fill>
    </dxf>
    <dxf>
      <border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4"/>
        </left>
        <right style="thin">
          <color theme="4"/>
        </right>
        <top/>
        <bottom/>
        <vertical style="thin">
          <color theme="4"/>
        </vertical>
        <horizontal style="thin">
          <color theme="4"/>
        </horizontal>
      </border>
    </dxf>
    <dxf>
      <border>
        <left style="thin">
          <color theme="0" tint="-0.24994659260841701"/>
        </left>
      </border>
    </dxf>
    <dxf>
      <border>
        <left style="thin">
          <color theme="0" tint="-0.24994659260841701"/>
        </left>
      </border>
    </dxf>
    <dxf>
      <border>
        <top style="thin">
          <color theme="4" tint="0.39994506668294322"/>
        </top>
      </border>
    </dxf>
    <dxf>
      <fill>
        <patternFill>
          <bgColor theme="0" tint="-4.9989318521683403E-2"/>
        </patternFill>
      </fill>
      <border>
        <top style="thin">
          <color theme="4" tint="0.39994506668294322"/>
        </top>
      </border>
    </dxf>
    <dxf>
      <font>
        <b/>
        <color theme="1"/>
      </font>
    </dxf>
    <dxf>
      <font>
        <b val="0"/>
        <i val="0"/>
        <color theme="1"/>
      </font>
      <border>
        <left style="thin">
          <color theme="4"/>
        </left>
      </border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</dxfs>
  <tableStyles count="1" defaultTableStyle="TableStyleMedium2" defaultPivotStyle="PivotStyleLight16">
    <tableStyle name="ListaTareasPendientes" pivot="0" count="9" xr9:uid="{00000000-0011-0000-FFFF-FFFF00000000}">
      <tableStyleElement type="wholeTable" dxfId="266"/>
      <tableStyleElement type="headerRow" dxfId="265"/>
      <tableStyleElement type="totalRow" dxfId="264"/>
      <tableStyleElement type="firstColumn" dxfId="263"/>
      <tableStyleElement type="lastColumn" dxfId="262"/>
      <tableStyleElement type="firstRowStripe" dxfId="261"/>
      <tableStyleElement type="secondRowStripe" dxfId="260"/>
      <tableStyleElement type="firstColumnStripe" dxfId="259"/>
      <tableStyleElement type="secondColumnStripe" dxfId="258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CC3399"/>
      <color rgb="FFFFCC66"/>
      <color rgb="FFFF9900"/>
      <color rgb="FF215881"/>
      <color rgb="FF42648A"/>
      <color rgb="FF969696"/>
      <color rgb="FFC0C0C0"/>
      <color rgb="FF427FC2"/>
      <color rgb="FF44678E"/>
      <color rgb="FF4A6F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1251323</xdr:colOff>
      <xdr:row>24</xdr:row>
      <xdr:rowOff>102720</xdr:rowOff>
    </xdr:from>
    <xdr:to>
      <xdr:col>9</xdr:col>
      <xdr:colOff>115880</xdr:colOff>
      <xdr:row>29</xdr:row>
      <xdr:rowOff>177720</xdr:rowOff>
    </xdr:to>
    <xdr:grpSp>
      <xdr:nvGrpSpPr>
        <xdr:cNvPr id="24" name="Grupo 23">
          <a:extLst>
            <a:ext uri="{FF2B5EF4-FFF2-40B4-BE49-F238E27FC236}">
              <a16:creationId xmlns:a16="http://schemas.microsoft.com/office/drawing/2014/main" id="{46E5A84F-C0FD-4793-9E2E-A16ADC5304B5}"/>
            </a:ext>
          </a:extLst>
        </xdr:cNvPr>
        <xdr:cNvGrpSpPr/>
      </xdr:nvGrpSpPr>
      <xdr:grpSpPr>
        <a:xfrm>
          <a:off x="1716143" y="15083640"/>
          <a:ext cx="11300397" cy="1980000"/>
          <a:chOff x="4399989" y="3984360"/>
          <a:chExt cx="5949275" cy="1440000"/>
        </a:xfrm>
      </xdr:grpSpPr>
      <xdr:grpSp>
        <xdr:nvGrpSpPr>
          <xdr:cNvPr id="25" name="Grupo 24">
            <a:extLst>
              <a:ext uri="{FF2B5EF4-FFF2-40B4-BE49-F238E27FC236}">
                <a16:creationId xmlns:a16="http://schemas.microsoft.com/office/drawing/2014/main" id="{EFD75C44-1EE6-0F25-0F2D-B178312952AE}"/>
              </a:ext>
            </a:extLst>
          </xdr:cNvPr>
          <xdr:cNvGrpSpPr/>
        </xdr:nvGrpSpPr>
        <xdr:grpSpPr>
          <a:xfrm>
            <a:off x="4455366" y="4040255"/>
            <a:ext cx="1384089" cy="1331498"/>
            <a:chOff x="4455366" y="4040255"/>
            <a:chExt cx="1384089" cy="1331498"/>
          </a:xfrm>
        </xdr:grpSpPr>
        <xdr:sp macro="" textlink="">
          <xdr:nvSpPr>
            <xdr:cNvPr id="40" name="Rectángulo 39">
              <a:extLst>
                <a:ext uri="{FF2B5EF4-FFF2-40B4-BE49-F238E27FC236}">
                  <a16:creationId xmlns:a16="http://schemas.microsoft.com/office/drawing/2014/main" id="{E60BC5E2-018A-2270-EBD6-4DCCFEF6CAB5}"/>
                </a:ext>
              </a:extLst>
            </xdr:cNvPr>
            <xdr:cNvSpPr/>
          </xdr:nvSpPr>
          <xdr:spPr>
            <a:xfrm>
              <a:off x="4455366" y="4040255"/>
              <a:ext cx="1384089" cy="242605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 b="1">
                  <a:solidFill>
                    <a:schemeClr val="tx1"/>
                  </a:solidFill>
                </a:rPr>
                <a:t> Elab./Actualizó</a:t>
              </a:r>
            </a:p>
          </xdr:txBody>
        </xdr:sp>
        <xdr:sp macro="" textlink="">
          <xdr:nvSpPr>
            <xdr:cNvPr id="41" name="Rectángulo 40">
              <a:extLst>
                <a:ext uri="{FF2B5EF4-FFF2-40B4-BE49-F238E27FC236}">
                  <a16:creationId xmlns:a16="http://schemas.microsoft.com/office/drawing/2014/main" id="{E4DFEB8F-9FD5-5FEE-89DF-3882D9A7CF8D}"/>
                </a:ext>
              </a:extLst>
            </xdr:cNvPr>
            <xdr:cNvSpPr/>
          </xdr:nvSpPr>
          <xdr:spPr>
            <a:xfrm>
              <a:off x="4455366" y="4309879"/>
              <a:ext cx="1384089" cy="625148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MX" sz="1400"/>
            </a:p>
          </xdr:txBody>
        </xdr:sp>
        <xdr:sp macro="" textlink="">
          <xdr:nvSpPr>
            <xdr:cNvPr id="42" name="Rectángulo 41">
              <a:extLst>
                <a:ext uri="{FF2B5EF4-FFF2-40B4-BE49-F238E27FC236}">
                  <a16:creationId xmlns:a16="http://schemas.microsoft.com/office/drawing/2014/main" id="{07EDDADB-A5F5-4F93-07CD-2AB0EBD470BC}"/>
                </a:ext>
              </a:extLst>
            </xdr:cNvPr>
            <xdr:cNvSpPr/>
          </xdr:nvSpPr>
          <xdr:spPr>
            <a:xfrm>
              <a:off x="4455366" y="4958247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Edgae</a:t>
              </a:r>
              <a:r>
                <a:rPr lang="es-MX" sz="1400" baseline="0">
                  <a:solidFill>
                    <a:schemeClr val="tx1"/>
                  </a:solidFill>
                </a:rPr>
                <a:t> Salcedo</a:t>
              </a:r>
              <a:r>
                <a:rPr lang="es-MX" sz="1400">
                  <a:solidFill>
                    <a:schemeClr val="tx1"/>
                  </a:solidFill>
                </a:rPr>
                <a:t> </a:t>
              </a:r>
            </a:p>
          </xdr:txBody>
        </xdr:sp>
        <xdr:sp macro="" textlink="">
          <xdr:nvSpPr>
            <xdr:cNvPr id="43" name="Rectángulo 42">
              <a:extLst>
                <a:ext uri="{FF2B5EF4-FFF2-40B4-BE49-F238E27FC236}">
                  <a16:creationId xmlns:a16="http://schemas.microsoft.com/office/drawing/2014/main" id="{604BCA41-86ED-7882-56DF-920D1704AAFD}"/>
                </a:ext>
              </a:extLst>
            </xdr:cNvPr>
            <xdr:cNvSpPr/>
          </xdr:nvSpPr>
          <xdr:spPr>
            <a:xfrm>
              <a:off x="4455366" y="5177669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SGC </a:t>
              </a:r>
            </a:p>
          </xdr:txBody>
        </xdr:sp>
      </xdr:grpSp>
      <xdr:grpSp>
        <xdr:nvGrpSpPr>
          <xdr:cNvPr id="26" name="Grupo 25">
            <a:extLst>
              <a:ext uri="{FF2B5EF4-FFF2-40B4-BE49-F238E27FC236}">
                <a16:creationId xmlns:a16="http://schemas.microsoft.com/office/drawing/2014/main" id="{838AB8AB-173D-25FD-656C-1960BFD44C89}"/>
              </a:ext>
            </a:extLst>
          </xdr:cNvPr>
          <xdr:cNvGrpSpPr/>
        </xdr:nvGrpSpPr>
        <xdr:grpSpPr>
          <a:xfrm>
            <a:off x="5879724" y="4040255"/>
            <a:ext cx="1548000" cy="1331498"/>
            <a:chOff x="5894523" y="4040255"/>
            <a:chExt cx="1548000" cy="1331498"/>
          </a:xfrm>
        </xdr:grpSpPr>
        <xdr:sp macro="" textlink="">
          <xdr:nvSpPr>
            <xdr:cNvPr id="36" name="Rectángulo 35">
              <a:extLst>
                <a:ext uri="{FF2B5EF4-FFF2-40B4-BE49-F238E27FC236}">
                  <a16:creationId xmlns:a16="http://schemas.microsoft.com/office/drawing/2014/main" id="{C4F93B31-0C67-AC3F-F1C9-54D10469DF84}"/>
                </a:ext>
              </a:extLst>
            </xdr:cNvPr>
            <xdr:cNvSpPr/>
          </xdr:nvSpPr>
          <xdr:spPr>
            <a:xfrm>
              <a:off x="5894523" y="4040255"/>
              <a:ext cx="1548000" cy="242605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 b="1">
                  <a:solidFill>
                    <a:schemeClr val="tx1"/>
                  </a:solidFill>
                </a:rPr>
                <a:t>Revisó / Autorizó</a:t>
              </a:r>
            </a:p>
          </xdr:txBody>
        </xdr:sp>
        <xdr:sp macro="" textlink="">
          <xdr:nvSpPr>
            <xdr:cNvPr id="37" name="Rectángulo 36">
              <a:extLst>
                <a:ext uri="{FF2B5EF4-FFF2-40B4-BE49-F238E27FC236}">
                  <a16:creationId xmlns:a16="http://schemas.microsoft.com/office/drawing/2014/main" id="{54DB4A15-EFED-FAF9-D627-4B1F627162EC}"/>
                </a:ext>
              </a:extLst>
            </xdr:cNvPr>
            <xdr:cNvSpPr/>
          </xdr:nvSpPr>
          <xdr:spPr>
            <a:xfrm>
              <a:off x="5894523" y="4309879"/>
              <a:ext cx="1548000" cy="625148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MX" sz="1400"/>
            </a:p>
          </xdr:txBody>
        </xdr:sp>
        <xdr:sp macro="" textlink="">
          <xdr:nvSpPr>
            <xdr:cNvPr id="38" name="Rectángulo 37">
              <a:extLst>
                <a:ext uri="{FF2B5EF4-FFF2-40B4-BE49-F238E27FC236}">
                  <a16:creationId xmlns:a16="http://schemas.microsoft.com/office/drawing/2014/main" id="{EA860B07-6D2F-D9C6-3C08-660B8180B195}"/>
                </a:ext>
              </a:extLst>
            </xdr:cNvPr>
            <xdr:cNvSpPr/>
          </xdr:nvSpPr>
          <xdr:spPr>
            <a:xfrm>
              <a:off x="5894523" y="4958247"/>
              <a:ext cx="1548000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Said Rodriguez</a:t>
              </a:r>
              <a:r>
                <a:rPr lang="es-MX" sz="1400" baseline="0">
                  <a:solidFill>
                    <a:schemeClr val="tx1"/>
                  </a:solidFill>
                </a:rPr>
                <a:t> </a:t>
              </a:r>
              <a:endParaRPr lang="es-MX" sz="14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39" name="Rectángulo 38">
              <a:extLst>
                <a:ext uri="{FF2B5EF4-FFF2-40B4-BE49-F238E27FC236}">
                  <a16:creationId xmlns:a16="http://schemas.microsoft.com/office/drawing/2014/main" id="{8595439E-A944-D184-B0C7-969B2AD8AFD9}"/>
                </a:ext>
              </a:extLst>
            </xdr:cNvPr>
            <xdr:cNvSpPr/>
          </xdr:nvSpPr>
          <xdr:spPr>
            <a:xfrm>
              <a:off x="5894523" y="5177669"/>
              <a:ext cx="1548000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SGC</a:t>
              </a:r>
            </a:p>
          </xdr:txBody>
        </xdr:sp>
      </xdr:grpSp>
      <xdr:grpSp>
        <xdr:nvGrpSpPr>
          <xdr:cNvPr id="27" name="Grupo 26">
            <a:extLst>
              <a:ext uri="{FF2B5EF4-FFF2-40B4-BE49-F238E27FC236}">
                <a16:creationId xmlns:a16="http://schemas.microsoft.com/office/drawing/2014/main" id="{638E1A4A-A748-5482-3A48-FE0AC266EAB7}"/>
              </a:ext>
            </a:extLst>
          </xdr:cNvPr>
          <xdr:cNvGrpSpPr/>
        </xdr:nvGrpSpPr>
        <xdr:grpSpPr>
          <a:xfrm>
            <a:off x="7467994" y="4040255"/>
            <a:ext cx="2816364" cy="1331498"/>
            <a:chOff x="7467994" y="4040255"/>
            <a:chExt cx="2816364" cy="1331498"/>
          </a:xfrm>
        </xdr:grpSpPr>
        <xdr:sp macro="" textlink="">
          <xdr:nvSpPr>
            <xdr:cNvPr id="29" name="Rectángulo 28">
              <a:extLst>
                <a:ext uri="{FF2B5EF4-FFF2-40B4-BE49-F238E27FC236}">
                  <a16:creationId xmlns:a16="http://schemas.microsoft.com/office/drawing/2014/main" id="{85A9E59B-4782-9AE6-7FF7-1449D07F5941}"/>
                </a:ext>
              </a:extLst>
            </xdr:cNvPr>
            <xdr:cNvSpPr/>
          </xdr:nvSpPr>
          <xdr:spPr>
            <a:xfrm>
              <a:off x="7467994" y="4040255"/>
              <a:ext cx="2816364" cy="242605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 b="1">
                  <a:solidFill>
                    <a:schemeClr val="tx1"/>
                  </a:solidFill>
                </a:rPr>
                <a:t>Aprobó</a:t>
              </a:r>
            </a:p>
          </xdr:txBody>
        </xdr:sp>
        <xdr:sp macro="" textlink="">
          <xdr:nvSpPr>
            <xdr:cNvPr id="30" name="Rectángulo 29">
              <a:extLst>
                <a:ext uri="{FF2B5EF4-FFF2-40B4-BE49-F238E27FC236}">
                  <a16:creationId xmlns:a16="http://schemas.microsoft.com/office/drawing/2014/main" id="{AACFB775-70C8-8337-35C9-793A81103723}"/>
                </a:ext>
              </a:extLst>
            </xdr:cNvPr>
            <xdr:cNvSpPr/>
          </xdr:nvSpPr>
          <xdr:spPr>
            <a:xfrm>
              <a:off x="7467994" y="4309879"/>
              <a:ext cx="1384089" cy="625148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MX" sz="1400"/>
            </a:p>
          </xdr:txBody>
        </xdr:sp>
        <xdr:sp macro="" textlink="">
          <xdr:nvSpPr>
            <xdr:cNvPr id="31" name="Rectángulo 30">
              <a:extLst>
                <a:ext uri="{FF2B5EF4-FFF2-40B4-BE49-F238E27FC236}">
                  <a16:creationId xmlns:a16="http://schemas.microsoft.com/office/drawing/2014/main" id="{DAE9CC72-DD87-704D-FD1B-49C2709CBCEA}"/>
                </a:ext>
              </a:extLst>
            </xdr:cNvPr>
            <xdr:cNvSpPr/>
          </xdr:nvSpPr>
          <xdr:spPr>
            <a:xfrm>
              <a:off x="7467994" y="4958247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A. Schatz</a:t>
              </a:r>
            </a:p>
          </xdr:txBody>
        </xdr:sp>
        <xdr:sp macro="" textlink="">
          <xdr:nvSpPr>
            <xdr:cNvPr id="32" name="Rectángulo 31">
              <a:extLst>
                <a:ext uri="{FF2B5EF4-FFF2-40B4-BE49-F238E27FC236}">
                  <a16:creationId xmlns:a16="http://schemas.microsoft.com/office/drawing/2014/main" id="{E029ADD7-A097-DAF3-EBDE-6AB076F754FE}"/>
                </a:ext>
              </a:extLst>
            </xdr:cNvPr>
            <xdr:cNvSpPr/>
          </xdr:nvSpPr>
          <xdr:spPr>
            <a:xfrm>
              <a:off x="7467994" y="5177669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DIRCOM</a:t>
              </a:r>
            </a:p>
          </xdr:txBody>
        </xdr:sp>
        <xdr:sp macro="" textlink="">
          <xdr:nvSpPr>
            <xdr:cNvPr id="33" name="Rectángulo 32">
              <a:extLst>
                <a:ext uri="{FF2B5EF4-FFF2-40B4-BE49-F238E27FC236}">
                  <a16:creationId xmlns:a16="http://schemas.microsoft.com/office/drawing/2014/main" id="{76872163-9901-DBFA-2F81-688B0106DFE8}"/>
                </a:ext>
              </a:extLst>
            </xdr:cNvPr>
            <xdr:cNvSpPr/>
          </xdr:nvSpPr>
          <xdr:spPr>
            <a:xfrm>
              <a:off x="8900269" y="4309879"/>
              <a:ext cx="1384089" cy="625148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MX" sz="1400"/>
            </a:p>
          </xdr:txBody>
        </xdr:sp>
        <xdr:sp macro="" textlink="">
          <xdr:nvSpPr>
            <xdr:cNvPr id="34" name="Rectángulo 33">
              <a:extLst>
                <a:ext uri="{FF2B5EF4-FFF2-40B4-BE49-F238E27FC236}">
                  <a16:creationId xmlns:a16="http://schemas.microsoft.com/office/drawing/2014/main" id="{17EDEE21-FBED-79AC-C28B-A8036A6C51F7}"/>
                </a:ext>
              </a:extLst>
            </xdr:cNvPr>
            <xdr:cNvSpPr/>
          </xdr:nvSpPr>
          <xdr:spPr>
            <a:xfrm>
              <a:off x="8900269" y="4958247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J. Morales</a:t>
              </a:r>
            </a:p>
          </xdr:txBody>
        </xdr:sp>
        <xdr:sp macro="" textlink="">
          <xdr:nvSpPr>
            <xdr:cNvPr id="35" name="Rectángulo 34">
              <a:extLst>
                <a:ext uri="{FF2B5EF4-FFF2-40B4-BE49-F238E27FC236}">
                  <a16:creationId xmlns:a16="http://schemas.microsoft.com/office/drawing/2014/main" id="{31107691-CEC3-6004-0E25-89AD6B86DABE}"/>
                </a:ext>
              </a:extLst>
            </xdr:cNvPr>
            <xdr:cNvSpPr/>
          </xdr:nvSpPr>
          <xdr:spPr>
            <a:xfrm>
              <a:off x="8900269" y="5177669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DIROPE</a:t>
              </a:r>
            </a:p>
          </xdr:txBody>
        </xdr:sp>
      </xdr:grpSp>
      <xdr:sp macro="" textlink="">
        <xdr:nvSpPr>
          <xdr:cNvPr id="28" name="Rectángulo 27">
            <a:extLst>
              <a:ext uri="{FF2B5EF4-FFF2-40B4-BE49-F238E27FC236}">
                <a16:creationId xmlns:a16="http://schemas.microsoft.com/office/drawing/2014/main" id="{1D6FD4E7-A4E5-C415-0844-4AC185000C09}"/>
              </a:ext>
            </a:extLst>
          </xdr:cNvPr>
          <xdr:cNvSpPr/>
        </xdr:nvSpPr>
        <xdr:spPr>
          <a:xfrm>
            <a:off x="4399989" y="3984360"/>
            <a:ext cx="5949275" cy="1440000"/>
          </a:xfrm>
          <a:prstGeom prst="rect">
            <a:avLst/>
          </a:prstGeom>
          <a:noFill/>
          <a:ln w="3175">
            <a:solidFill>
              <a:srgbClr val="0070C0"/>
            </a:solidFill>
            <a:prstDash val="lgDash"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MX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s-MX" sz="14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1251323</xdr:colOff>
      <xdr:row>24</xdr:row>
      <xdr:rowOff>102720</xdr:rowOff>
    </xdr:from>
    <xdr:to>
      <xdr:col>9</xdr:col>
      <xdr:colOff>115880</xdr:colOff>
      <xdr:row>29</xdr:row>
      <xdr:rowOff>177720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1AE05B4C-0DE5-4551-BB2B-8DC9D87D868D}"/>
            </a:ext>
          </a:extLst>
        </xdr:cNvPr>
        <xdr:cNvGrpSpPr/>
      </xdr:nvGrpSpPr>
      <xdr:grpSpPr>
        <a:xfrm>
          <a:off x="1716143" y="15083640"/>
          <a:ext cx="11300397" cy="1980000"/>
          <a:chOff x="4399989" y="3984360"/>
          <a:chExt cx="5949275" cy="1440000"/>
        </a:xfrm>
      </xdr:grpSpPr>
      <xdr:grpSp>
        <xdr:nvGrpSpPr>
          <xdr:cNvPr id="3" name="Grupo 2">
            <a:extLst>
              <a:ext uri="{FF2B5EF4-FFF2-40B4-BE49-F238E27FC236}">
                <a16:creationId xmlns:a16="http://schemas.microsoft.com/office/drawing/2014/main" id="{73077EA3-7DE9-9C4C-1BFF-158C2E997234}"/>
              </a:ext>
            </a:extLst>
          </xdr:cNvPr>
          <xdr:cNvGrpSpPr/>
        </xdr:nvGrpSpPr>
        <xdr:grpSpPr>
          <a:xfrm>
            <a:off x="4455366" y="4040255"/>
            <a:ext cx="1384089" cy="1331498"/>
            <a:chOff x="4455366" y="4040255"/>
            <a:chExt cx="1384089" cy="1331498"/>
          </a:xfrm>
        </xdr:grpSpPr>
        <xdr:sp macro="" textlink="">
          <xdr:nvSpPr>
            <xdr:cNvPr id="18" name="Rectángulo 17">
              <a:extLst>
                <a:ext uri="{FF2B5EF4-FFF2-40B4-BE49-F238E27FC236}">
                  <a16:creationId xmlns:a16="http://schemas.microsoft.com/office/drawing/2014/main" id="{A83CCE5C-8E7C-DC6D-E049-B11D5613E529}"/>
                </a:ext>
              </a:extLst>
            </xdr:cNvPr>
            <xdr:cNvSpPr/>
          </xdr:nvSpPr>
          <xdr:spPr>
            <a:xfrm>
              <a:off x="4455366" y="4040255"/>
              <a:ext cx="1384089" cy="242605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 b="1">
                  <a:solidFill>
                    <a:schemeClr val="tx1"/>
                  </a:solidFill>
                </a:rPr>
                <a:t> Elab./Actualizó</a:t>
              </a:r>
            </a:p>
          </xdr:txBody>
        </xdr:sp>
        <xdr:sp macro="" textlink="">
          <xdr:nvSpPr>
            <xdr:cNvPr id="19" name="Rectángulo 18">
              <a:extLst>
                <a:ext uri="{FF2B5EF4-FFF2-40B4-BE49-F238E27FC236}">
                  <a16:creationId xmlns:a16="http://schemas.microsoft.com/office/drawing/2014/main" id="{05FC1B78-F073-FBF8-456D-797FC8E2EB25}"/>
                </a:ext>
              </a:extLst>
            </xdr:cNvPr>
            <xdr:cNvSpPr/>
          </xdr:nvSpPr>
          <xdr:spPr>
            <a:xfrm>
              <a:off x="4455366" y="4309879"/>
              <a:ext cx="1384089" cy="625148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MX" sz="1400"/>
            </a:p>
          </xdr:txBody>
        </xdr:sp>
        <xdr:sp macro="" textlink="">
          <xdr:nvSpPr>
            <xdr:cNvPr id="20" name="Rectángulo 19">
              <a:extLst>
                <a:ext uri="{FF2B5EF4-FFF2-40B4-BE49-F238E27FC236}">
                  <a16:creationId xmlns:a16="http://schemas.microsoft.com/office/drawing/2014/main" id="{B802F352-52CC-B3B0-9CF3-52395A6C6A82}"/>
                </a:ext>
              </a:extLst>
            </xdr:cNvPr>
            <xdr:cNvSpPr/>
          </xdr:nvSpPr>
          <xdr:spPr>
            <a:xfrm>
              <a:off x="4455366" y="4958247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Edgae</a:t>
              </a:r>
              <a:r>
                <a:rPr lang="es-MX" sz="1400" baseline="0">
                  <a:solidFill>
                    <a:schemeClr val="tx1"/>
                  </a:solidFill>
                </a:rPr>
                <a:t> Salcedo</a:t>
              </a:r>
              <a:r>
                <a:rPr lang="es-MX" sz="1400">
                  <a:solidFill>
                    <a:schemeClr val="tx1"/>
                  </a:solidFill>
                </a:rPr>
                <a:t> </a:t>
              </a:r>
            </a:p>
          </xdr:txBody>
        </xdr:sp>
        <xdr:sp macro="" textlink="">
          <xdr:nvSpPr>
            <xdr:cNvPr id="21" name="Rectángulo 20">
              <a:extLst>
                <a:ext uri="{FF2B5EF4-FFF2-40B4-BE49-F238E27FC236}">
                  <a16:creationId xmlns:a16="http://schemas.microsoft.com/office/drawing/2014/main" id="{0F60E8C0-58E3-8504-3BC7-02F2C28CF38F}"/>
                </a:ext>
              </a:extLst>
            </xdr:cNvPr>
            <xdr:cNvSpPr/>
          </xdr:nvSpPr>
          <xdr:spPr>
            <a:xfrm>
              <a:off x="4455366" y="5177669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SGC </a:t>
              </a:r>
            </a:p>
          </xdr:txBody>
        </xdr:sp>
      </xdr:grp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658FDEF0-86DD-DBED-B580-57DDD05ED8EA}"/>
              </a:ext>
            </a:extLst>
          </xdr:cNvPr>
          <xdr:cNvGrpSpPr/>
        </xdr:nvGrpSpPr>
        <xdr:grpSpPr>
          <a:xfrm>
            <a:off x="5879724" y="4040255"/>
            <a:ext cx="1548000" cy="1331498"/>
            <a:chOff x="5894523" y="4040255"/>
            <a:chExt cx="1548000" cy="1331498"/>
          </a:xfrm>
        </xdr:grpSpPr>
        <xdr:sp macro="" textlink="">
          <xdr:nvSpPr>
            <xdr:cNvPr id="14" name="Rectángulo 13">
              <a:extLst>
                <a:ext uri="{FF2B5EF4-FFF2-40B4-BE49-F238E27FC236}">
                  <a16:creationId xmlns:a16="http://schemas.microsoft.com/office/drawing/2014/main" id="{8EF13689-5969-4D4B-7FD3-9F0D8D589281}"/>
                </a:ext>
              </a:extLst>
            </xdr:cNvPr>
            <xdr:cNvSpPr/>
          </xdr:nvSpPr>
          <xdr:spPr>
            <a:xfrm>
              <a:off x="5894523" y="4040255"/>
              <a:ext cx="1548000" cy="242605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 b="1">
                  <a:solidFill>
                    <a:schemeClr val="tx1"/>
                  </a:solidFill>
                </a:rPr>
                <a:t>Revisó / Autorizó</a:t>
              </a:r>
            </a:p>
          </xdr:txBody>
        </xdr:sp>
        <xdr:sp macro="" textlink="">
          <xdr:nvSpPr>
            <xdr:cNvPr id="15" name="Rectángulo 14">
              <a:extLst>
                <a:ext uri="{FF2B5EF4-FFF2-40B4-BE49-F238E27FC236}">
                  <a16:creationId xmlns:a16="http://schemas.microsoft.com/office/drawing/2014/main" id="{A65E03EE-0D30-9D73-6F35-93232CB44FC6}"/>
                </a:ext>
              </a:extLst>
            </xdr:cNvPr>
            <xdr:cNvSpPr/>
          </xdr:nvSpPr>
          <xdr:spPr>
            <a:xfrm>
              <a:off x="5894523" y="4309879"/>
              <a:ext cx="1548000" cy="625148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MX" sz="1400"/>
            </a:p>
          </xdr:txBody>
        </xdr:sp>
        <xdr:sp macro="" textlink="">
          <xdr:nvSpPr>
            <xdr:cNvPr id="16" name="Rectángulo 15">
              <a:extLst>
                <a:ext uri="{FF2B5EF4-FFF2-40B4-BE49-F238E27FC236}">
                  <a16:creationId xmlns:a16="http://schemas.microsoft.com/office/drawing/2014/main" id="{3C5C4BA2-0E35-7323-CD69-82C5B7429C2C}"/>
                </a:ext>
              </a:extLst>
            </xdr:cNvPr>
            <xdr:cNvSpPr/>
          </xdr:nvSpPr>
          <xdr:spPr>
            <a:xfrm>
              <a:off x="5894523" y="4958247"/>
              <a:ext cx="1548000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Said Rodriguez</a:t>
              </a:r>
              <a:r>
                <a:rPr lang="es-MX" sz="1400" baseline="0">
                  <a:solidFill>
                    <a:schemeClr val="tx1"/>
                  </a:solidFill>
                </a:rPr>
                <a:t> </a:t>
              </a:r>
              <a:endParaRPr lang="es-MX" sz="14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17" name="Rectángulo 16">
              <a:extLst>
                <a:ext uri="{FF2B5EF4-FFF2-40B4-BE49-F238E27FC236}">
                  <a16:creationId xmlns:a16="http://schemas.microsoft.com/office/drawing/2014/main" id="{B8B0C939-F1F7-25E9-705C-75DEAF9DEB58}"/>
                </a:ext>
              </a:extLst>
            </xdr:cNvPr>
            <xdr:cNvSpPr/>
          </xdr:nvSpPr>
          <xdr:spPr>
            <a:xfrm>
              <a:off x="5894523" y="5177669"/>
              <a:ext cx="1548000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SGC</a:t>
              </a:r>
            </a:p>
          </xdr:txBody>
        </xdr:sp>
      </xdr:grpSp>
      <xdr:grpSp>
        <xdr:nvGrpSpPr>
          <xdr:cNvPr id="5" name="Grupo 4">
            <a:extLst>
              <a:ext uri="{FF2B5EF4-FFF2-40B4-BE49-F238E27FC236}">
                <a16:creationId xmlns:a16="http://schemas.microsoft.com/office/drawing/2014/main" id="{73FFDCC5-6EE2-1DD0-FF50-E9DD096B43DD}"/>
              </a:ext>
            </a:extLst>
          </xdr:cNvPr>
          <xdr:cNvGrpSpPr/>
        </xdr:nvGrpSpPr>
        <xdr:grpSpPr>
          <a:xfrm>
            <a:off x="7467994" y="4040255"/>
            <a:ext cx="2816364" cy="1331498"/>
            <a:chOff x="7467994" y="4040255"/>
            <a:chExt cx="2816364" cy="1331498"/>
          </a:xfrm>
        </xdr:grpSpPr>
        <xdr:sp macro="" textlink="">
          <xdr:nvSpPr>
            <xdr:cNvPr id="7" name="Rectángulo 6">
              <a:extLst>
                <a:ext uri="{FF2B5EF4-FFF2-40B4-BE49-F238E27FC236}">
                  <a16:creationId xmlns:a16="http://schemas.microsoft.com/office/drawing/2014/main" id="{AE500A35-35EA-0C37-AA36-366C101F10E1}"/>
                </a:ext>
              </a:extLst>
            </xdr:cNvPr>
            <xdr:cNvSpPr/>
          </xdr:nvSpPr>
          <xdr:spPr>
            <a:xfrm>
              <a:off x="7467994" y="4040255"/>
              <a:ext cx="2816364" cy="242605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 b="1">
                  <a:solidFill>
                    <a:schemeClr val="tx1"/>
                  </a:solidFill>
                </a:rPr>
                <a:t>Aprobó</a:t>
              </a:r>
            </a:p>
          </xdr:txBody>
        </xdr:sp>
        <xdr:sp macro="" textlink="">
          <xdr:nvSpPr>
            <xdr:cNvPr id="8" name="Rectángulo 7">
              <a:extLst>
                <a:ext uri="{FF2B5EF4-FFF2-40B4-BE49-F238E27FC236}">
                  <a16:creationId xmlns:a16="http://schemas.microsoft.com/office/drawing/2014/main" id="{7B5622EF-3FC3-7793-2BDF-85D1B5AE7982}"/>
                </a:ext>
              </a:extLst>
            </xdr:cNvPr>
            <xdr:cNvSpPr/>
          </xdr:nvSpPr>
          <xdr:spPr>
            <a:xfrm>
              <a:off x="7467994" y="4309879"/>
              <a:ext cx="1384089" cy="625148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MX" sz="1400"/>
            </a:p>
          </xdr:txBody>
        </xdr:sp>
        <xdr:sp macro="" textlink="">
          <xdr:nvSpPr>
            <xdr:cNvPr id="9" name="Rectángulo 8">
              <a:extLst>
                <a:ext uri="{FF2B5EF4-FFF2-40B4-BE49-F238E27FC236}">
                  <a16:creationId xmlns:a16="http://schemas.microsoft.com/office/drawing/2014/main" id="{AD736CA9-4D5B-8686-84D1-207B063D1D6B}"/>
                </a:ext>
              </a:extLst>
            </xdr:cNvPr>
            <xdr:cNvSpPr/>
          </xdr:nvSpPr>
          <xdr:spPr>
            <a:xfrm>
              <a:off x="7467994" y="4958247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A. Schatz</a:t>
              </a:r>
            </a:p>
          </xdr:txBody>
        </xdr:sp>
        <xdr:sp macro="" textlink="">
          <xdr:nvSpPr>
            <xdr:cNvPr id="10" name="Rectángulo 9">
              <a:extLst>
                <a:ext uri="{FF2B5EF4-FFF2-40B4-BE49-F238E27FC236}">
                  <a16:creationId xmlns:a16="http://schemas.microsoft.com/office/drawing/2014/main" id="{DA188A09-7CCB-0B83-CECC-53A96D700DD6}"/>
                </a:ext>
              </a:extLst>
            </xdr:cNvPr>
            <xdr:cNvSpPr/>
          </xdr:nvSpPr>
          <xdr:spPr>
            <a:xfrm>
              <a:off x="7467994" y="5177669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DIRCOM</a:t>
              </a:r>
            </a:p>
          </xdr:txBody>
        </xdr:sp>
        <xdr:sp macro="" textlink="">
          <xdr:nvSpPr>
            <xdr:cNvPr id="11" name="Rectángulo 10">
              <a:extLst>
                <a:ext uri="{FF2B5EF4-FFF2-40B4-BE49-F238E27FC236}">
                  <a16:creationId xmlns:a16="http://schemas.microsoft.com/office/drawing/2014/main" id="{2CEC67AE-39B7-A54B-5FAF-205201E4A003}"/>
                </a:ext>
              </a:extLst>
            </xdr:cNvPr>
            <xdr:cNvSpPr/>
          </xdr:nvSpPr>
          <xdr:spPr>
            <a:xfrm>
              <a:off x="8900269" y="4309879"/>
              <a:ext cx="1384089" cy="625148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MX" sz="1400"/>
            </a:p>
          </xdr:txBody>
        </xdr:sp>
        <xdr:sp macro="" textlink="">
          <xdr:nvSpPr>
            <xdr:cNvPr id="12" name="Rectángulo 11">
              <a:extLst>
                <a:ext uri="{FF2B5EF4-FFF2-40B4-BE49-F238E27FC236}">
                  <a16:creationId xmlns:a16="http://schemas.microsoft.com/office/drawing/2014/main" id="{D6745219-B8D6-17B2-EDBA-F09A996ED1C9}"/>
                </a:ext>
              </a:extLst>
            </xdr:cNvPr>
            <xdr:cNvSpPr/>
          </xdr:nvSpPr>
          <xdr:spPr>
            <a:xfrm>
              <a:off x="8900269" y="4958247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J. Morales</a:t>
              </a:r>
            </a:p>
          </xdr:txBody>
        </xdr:sp>
        <xdr:sp macro="" textlink="">
          <xdr:nvSpPr>
            <xdr:cNvPr id="13" name="Rectángulo 12">
              <a:extLst>
                <a:ext uri="{FF2B5EF4-FFF2-40B4-BE49-F238E27FC236}">
                  <a16:creationId xmlns:a16="http://schemas.microsoft.com/office/drawing/2014/main" id="{8B20898A-E0FB-79F0-0D3F-C4BA322AE1FA}"/>
                </a:ext>
              </a:extLst>
            </xdr:cNvPr>
            <xdr:cNvSpPr/>
          </xdr:nvSpPr>
          <xdr:spPr>
            <a:xfrm>
              <a:off x="8900269" y="5177669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DIROPE</a:t>
              </a:r>
            </a:p>
          </xdr:txBody>
        </xdr:sp>
      </xdr:grpSp>
      <xdr:sp macro="" textlink="">
        <xdr:nvSpPr>
          <xdr:cNvPr id="6" name="Rectángulo 5">
            <a:extLst>
              <a:ext uri="{FF2B5EF4-FFF2-40B4-BE49-F238E27FC236}">
                <a16:creationId xmlns:a16="http://schemas.microsoft.com/office/drawing/2014/main" id="{9DB70C4F-D013-15AC-3F96-B3D6A8901F75}"/>
              </a:ext>
            </a:extLst>
          </xdr:cNvPr>
          <xdr:cNvSpPr/>
        </xdr:nvSpPr>
        <xdr:spPr>
          <a:xfrm>
            <a:off x="4399989" y="3984360"/>
            <a:ext cx="5949275" cy="1440000"/>
          </a:xfrm>
          <a:prstGeom prst="rect">
            <a:avLst/>
          </a:prstGeom>
          <a:noFill/>
          <a:ln w="3175">
            <a:solidFill>
              <a:srgbClr val="0070C0"/>
            </a:solidFill>
            <a:prstDash val="lgDash"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MX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s-MX" sz="14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230811</xdr:colOff>
      <xdr:row>0</xdr:row>
      <xdr:rowOff>152017</xdr:rowOff>
    </xdr:from>
    <xdr:to>
      <xdr:col>1</xdr:col>
      <xdr:colOff>1075264</xdr:colOff>
      <xdr:row>2</xdr:row>
      <xdr:rowOff>253999</xdr:rowOff>
    </xdr:to>
    <xdr:pic>
      <xdr:nvPicPr>
        <xdr:cNvPr id="2" name="Imagen 10">
          <a:extLst>
            <a:ext uri="{FF2B5EF4-FFF2-40B4-BE49-F238E27FC236}">
              <a16:creationId xmlns:a16="http://schemas.microsoft.com/office/drawing/2014/main" id="{33CA02CF-477B-40CA-B242-5E839EAAD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427" t="24998" r="14894" b="25002"/>
        <a:stretch>
          <a:fillRect/>
        </a:stretch>
      </xdr:blipFill>
      <xdr:spPr bwMode="auto">
        <a:xfrm>
          <a:off x="230811" y="152017"/>
          <a:ext cx="1314353" cy="9909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457015</xdr:colOff>
      <xdr:row>0</xdr:row>
      <xdr:rowOff>176057</xdr:rowOff>
    </xdr:from>
    <xdr:to>
      <xdr:col>10</xdr:col>
      <xdr:colOff>178670</xdr:colOff>
      <xdr:row>2</xdr:row>
      <xdr:rowOff>201457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7A720B94-C097-4F62-A49F-787395D919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69765" y="176057"/>
          <a:ext cx="890055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1251323</xdr:colOff>
      <xdr:row>29</xdr:row>
      <xdr:rowOff>102720</xdr:rowOff>
    </xdr:from>
    <xdr:to>
      <xdr:col>9</xdr:col>
      <xdr:colOff>115880</xdr:colOff>
      <xdr:row>34</xdr:row>
      <xdr:rowOff>177720</xdr:rowOff>
    </xdr:to>
    <xdr:grpSp>
      <xdr:nvGrpSpPr>
        <xdr:cNvPr id="4" name="Grupo 3">
          <a:extLst>
            <a:ext uri="{FF2B5EF4-FFF2-40B4-BE49-F238E27FC236}">
              <a16:creationId xmlns:a16="http://schemas.microsoft.com/office/drawing/2014/main" id="{854B5DFC-3C73-4019-8F4E-A1C68D3EA8A3}"/>
            </a:ext>
          </a:extLst>
        </xdr:cNvPr>
        <xdr:cNvGrpSpPr/>
      </xdr:nvGrpSpPr>
      <xdr:grpSpPr>
        <a:xfrm>
          <a:off x="1710764" y="11331014"/>
          <a:ext cx="11314292" cy="1980000"/>
          <a:chOff x="4399989" y="3984360"/>
          <a:chExt cx="5949275" cy="1440000"/>
        </a:xfrm>
      </xdr:grpSpPr>
      <xdr:grpSp>
        <xdr:nvGrpSpPr>
          <xdr:cNvPr id="5" name="Grupo 4">
            <a:extLst>
              <a:ext uri="{FF2B5EF4-FFF2-40B4-BE49-F238E27FC236}">
                <a16:creationId xmlns:a16="http://schemas.microsoft.com/office/drawing/2014/main" id="{42900EBD-809F-7107-B74B-4488ABB0DE9B}"/>
              </a:ext>
            </a:extLst>
          </xdr:cNvPr>
          <xdr:cNvGrpSpPr/>
        </xdr:nvGrpSpPr>
        <xdr:grpSpPr>
          <a:xfrm>
            <a:off x="4455366" y="4040255"/>
            <a:ext cx="1384089" cy="1331498"/>
            <a:chOff x="4455366" y="4040255"/>
            <a:chExt cx="1384089" cy="1331498"/>
          </a:xfrm>
        </xdr:grpSpPr>
        <xdr:sp macro="" textlink="">
          <xdr:nvSpPr>
            <xdr:cNvPr id="20" name="Rectángulo 19">
              <a:extLst>
                <a:ext uri="{FF2B5EF4-FFF2-40B4-BE49-F238E27FC236}">
                  <a16:creationId xmlns:a16="http://schemas.microsoft.com/office/drawing/2014/main" id="{558A81CF-16DC-4D3C-8FD9-4545A7D95B8D}"/>
                </a:ext>
              </a:extLst>
            </xdr:cNvPr>
            <xdr:cNvSpPr/>
          </xdr:nvSpPr>
          <xdr:spPr>
            <a:xfrm>
              <a:off x="4455366" y="4040255"/>
              <a:ext cx="1384089" cy="242605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 b="1">
                  <a:solidFill>
                    <a:schemeClr val="tx1"/>
                  </a:solidFill>
                </a:rPr>
                <a:t> Elab./Actualizó</a:t>
              </a:r>
            </a:p>
          </xdr:txBody>
        </xdr:sp>
        <xdr:sp macro="" textlink="">
          <xdr:nvSpPr>
            <xdr:cNvPr id="21" name="Rectángulo 20">
              <a:extLst>
                <a:ext uri="{FF2B5EF4-FFF2-40B4-BE49-F238E27FC236}">
                  <a16:creationId xmlns:a16="http://schemas.microsoft.com/office/drawing/2014/main" id="{CC3DE448-A299-62CA-94C0-72EFD5E57897}"/>
                </a:ext>
              </a:extLst>
            </xdr:cNvPr>
            <xdr:cNvSpPr/>
          </xdr:nvSpPr>
          <xdr:spPr>
            <a:xfrm>
              <a:off x="4455366" y="4309879"/>
              <a:ext cx="1384089" cy="625148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MX" sz="1400"/>
            </a:p>
          </xdr:txBody>
        </xdr:sp>
        <xdr:sp macro="" textlink="">
          <xdr:nvSpPr>
            <xdr:cNvPr id="22" name="Rectángulo 21">
              <a:extLst>
                <a:ext uri="{FF2B5EF4-FFF2-40B4-BE49-F238E27FC236}">
                  <a16:creationId xmlns:a16="http://schemas.microsoft.com/office/drawing/2014/main" id="{4A9F775E-AB49-ED6C-1CBF-46586278C85B}"/>
                </a:ext>
              </a:extLst>
            </xdr:cNvPr>
            <xdr:cNvSpPr/>
          </xdr:nvSpPr>
          <xdr:spPr>
            <a:xfrm>
              <a:off x="4455366" y="4958247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Nombre </a:t>
              </a:r>
            </a:p>
          </xdr:txBody>
        </xdr:sp>
        <xdr:sp macro="" textlink="">
          <xdr:nvSpPr>
            <xdr:cNvPr id="23" name="Rectángulo 22">
              <a:extLst>
                <a:ext uri="{FF2B5EF4-FFF2-40B4-BE49-F238E27FC236}">
                  <a16:creationId xmlns:a16="http://schemas.microsoft.com/office/drawing/2014/main" id="{20575A5E-8078-05FE-33EE-7EC735E7DFC1}"/>
                </a:ext>
              </a:extLst>
            </xdr:cNvPr>
            <xdr:cNvSpPr/>
          </xdr:nvSpPr>
          <xdr:spPr>
            <a:xfrm>
              <a:off x="4455366" y="5177669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Proceso </a:t>
              </a:r>
            </a:p>
          </xdr:txBody>
        </xdr:sp>
      </xdr:grpSp>
      <xdr:grpSp>
        <xdr:nvGrpSpPr>
          <xdr:cNvPr id="6" name="Grupo 5">
            <a:extLst>
              <a:ext uri="{FF2B5EF4-FFF2-40B4-BE49-F238E27FC236}">
                <a16:creationId xmlns:a16="http://schemas.microsoft.com/office/drawing/2014/main" id="{11360AC5-8733-1AC3-03BA-22A4C99283C8}"/>
              </a:ext>
            </a:extLst>
          </xdr:cNvPr>
          <xdr:cNvGrpSpPr/>
        </xdr:nvGrpSpPr>
        <xdr:grpSpPr>
          <a:xfrm>
            <a:off x="5879724" y="4040255"/>
            <a:ext cx="1548000" cy="1331498"/>
            <a:chOff x="5894523" y="4040255"/>
            <a:chExt cx="1548000" cy="1331498"/>
          </a:xfrm>
        </xdr:grpSpPr>
        <xdr:sp macro="" textlink="">
          <xdr:nvSpPr>
            <xdr:cNvPr id="16" name="Rectángulo 15">
              <a:extLst>
                <a:ext uri="{FF2B5EF4-FFF2-40B4-BE49-F238E27FC236}">
                  <a16:creationId xmlns:a16="http://schemas.microsoft.com/office/drawing/2014/main" id="{BCED4897-EA0E-D9D2-9B68-C952FB1A297B}"/>
                </a:ext>
              </a:extLst>
            </xdr:cNvPr>
            <xdr:cNvSpPr/>
          </xdr:nvSpPr>
          <xdr:spPr>
            <a:xfrm>
              <a:off x="5894523" y="4040255"/>
              <a:ext cx="1548000" cy="242605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 b="1">
                  <a:solidFill>
                    <a:schemeClr val="tx1"/>
                  </a:solidFill>
                </a:rPr>
                <a:t>Revisó / Autorizó</a:t>
              </a:r>
            </a:p>
          </xdr:txBody>
        </xdr:sp>
        <xdr:sp macro="" textlink="">
          <xdr:nvSpPr>
            <xdr:cNvPr id="17" name="Rectángulo 16">
              <a:extLst>
                <a:ext uri="{FF2B5EF4-FFF2-40B4-BE49-F238E27FC236}">
                  <a16:creationId xmlns:a16="http://schemas.microsoft.com/office/drawing/2014/main" id="{973B807E-3E30-208A-C0FF-A8A082162023}"/>
                </a:ext>
              </a:extLst>
            </xdr:cNvPr>
            <xdr:cNvSpPr/>
          </xdr:nvSpPr>
          <xdr:spPr>
            <a:xfrm>
              <a:off x="5894523" y="4309879"/>
              <a:ext cx="1548000" cy="625148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MX" sz="1400"/>
            </a:p>
          </xdr:txBody>
        </xdr:sp>
        <xdr:sp macro="" textlink="">
          <xdr:nvSpPr>
            <xdr:cNvPr id="18" name="Rectángulo 17">
              <a:extLst>
                <a:ext uri="{FF2B5EF4-FFF2-40B4-BE49-F238E27FC236}">
                  <a16:creationId xmlns:a16="http://schemas.microsoft.com/office/drawing/2014/main" id="{2E3E67A3-789A-D7DB-7C09-9355E512E342}"/>
                </a:ext>
              </a:extLst>
            </xdr:cNvPr>
            <xdr:cNvSpPr/>
          </xdr:nvSpPr>
          <xdr:spPr>
            <a:xfrm>
              <a:off x="5894523" y="4958247"/>
              <a:ext cx="1548000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Nombre</a:t>
              </a:r>
              <a:r>
                <a:rPr lang="es-MX" sz="1400" baseline="0">
                  <a:solidFill>
                    <a:schemeClr val="tx1"/>
                  </a:solidFill>
                </a:rPr>
                <a:t> </a:t>
              </a:r>
              <a:endParaRPr lang="es-MX" sz="14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19" name="Rectángulo 18">
              <a:extLst>
                <a:ext uri="{FF2B5EF4-FFF2-40B4-BE49-F238E27FC236}">
                  <a16:creationId xmlns:a16="http://schemas.microsoft.com/office/drawing/2014/main" id="{7F0F2E02-55CC-3DEF-56A5-3000A8A8CA61}"/>
                </a:ext>
              </a:extLst>
            </xdr:cNvPr>
            <xdr:cNvSpPr/>
          </xdr:nvSpPr>
          <xdr:spPr>
            <a:xfrm>
              <a:off x="5894523" y="5177669"/>
              <a:ext cx="1548000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Proceso</a:t>
              </a:r>
            </a:p>
          </xdr:txBody>
        </xdr:sp>
      </xdr:grpSp>
      <xdr:grpSp>
        <xdr:nvGrpSpPr>
          <xdr:cNvPr id="7" name="Grupo 6">
            <a:extLst>
              <a:ext uri="{FF2B5EF4-FFF2-40B4-BE49-F238E27FC236}">
                <a16:creationId xmlns:a16="http://schemas.microsoft.com/office/drawing/2014/main" id="{B3F8017D-7598-6972-6D42-B0F46EF64A52}"/>
              </a:ext>
            </a:extLst>
          </xdr:cNvPr>
          <xdr:cNvGrpSpPr/>
        </xdr:nvGrpSpPr>
        <xdr:grpSpPr>
          <a:xfrm>
            <a:off x="7467994" y="4040255"/>
            <a:ext cx="2816364" cy="1331498"/>
            <a:chOff x="7467994" y="4040255"/>
            <a:chExt cx="2816364" cy="1331498"/>
          </a:xfrm>
        </xdr:grpSpPr>
        <xdr:sp macro="" textlink="">
          <xdr:nvSpPr>
            <xdr:cNvPr id="9" name="Rectángulo 8">
              <a:extLst>
                <a:ext uri="{FF2B5EF4-FFF2-40B4-BE49-F238E27FC236}">
                  <a16:creationId xmlns:a16="http://schemas.microsoft.com/office/drawing/2014/main" id="{9C38B06C-AA67-22D0-F804-FA6D7F82F9D5}"/>
                </a:ext>
              </a:extLst>
            </xdr:cNvPr>
            <xdr:cNvSpPr/>
          </xdr:nvSpPr>
          <xdr:spPr>
            <a:xfrm>
              <a:off x="7467994" y="4040255"/>
              <a:ext cx="2816364" cy="242605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 b="1">
                  <a:solidFill>
                    <a:schemeClr val="tx1"/>
                  </a:solidFill>
                </a:rPr>
                <a:t>Aprobó</a:t>
              </a:r>
            </a:p>
          </xdr:txBody>
        </xdr:sp>
        <xdr:sp macro="" textlink="">
          <xdr:nvSpPr>
            <xdr:cNvPr id="10" name="Rectángulo 9">
              <a:extLst>
                <a:ext uri="{FF2B5EF4-FFF2-40B4-BE49-F238E27FC236}">
                  <a16:creationId xmlns:a16="http://schemas.microsoft.com/office/drawing/2014/main" id="{5E72B843-4DCA-389D-7EF1-073A18C06350}"/>
                </a:ext>
              </a:extLst>
            </xdr:cNvPr>
            <xdr:cNvSpPr/>
          </xdr:nvSpPr>
          <xdr:spPr>
            <a:xfrm>
              <a:off x="7467994" y="4309879"/>
              <a:ext cx="1384089" cy="625148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MX" sz="1400"/>
            </a:p>
          </xdr:txBody>
        </xdr:sp>
        <xdr:sp macro="" textlink="">
          <xdr:nvSpPr>
            <xdr:cNvPr id="11" name="Rectángulo 10">
              <a:extLst>
                <a:ext uri="{FF2B5EF4-FFF2-40B4-BE49-F238E27FC236}">
                  <a16:creationId xmlns:a16="http://schemas.microsoft.com/office/drawing/2014/main" id="{A07E4E56-151A-71C5-F844-FFCB9B28A94B}"/>
                </a:ext>
              </a:extLst>
            </xdr:cNvPr>
            <xdr:cNvSpPr/>
          </xdr:nvSpPr>
          <xdr:spPr>
            <a:xfrm>
              <a:off x="7467994" y="4958247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A. Schatz</a:t>
              </a:r>
            </a:p>
          </xdr:txBody>
        </xdr:sp>
        <xdr:sp macro="" textlink="">
          <xdr:nvSpPr>
            <xdr:cNvPr id="12" name="Rectángulo 11">
              <a:extLst>
                <a:ext uri="{FF2B5EF4-FFF2-40B4-BE49-F238E27FC236}">
                  <a16:creationId xmlns:a16="http://schemas.microsoft.com/office/drawing/2014/main" id="{66DB25A7-8C81-5EE2-3C5C-9192DADBF9FC}"/>
                </a:ext>
              </a:extLst>
            </xdr:cNvPr>
            <xdr:cNvSpPr/>
          </xdr:nvSpPr>
          <xdr:spPr>
            <a:xfrm>
              <a:off x="7467994" y="5177669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DIRCOM</a:t>
              </a:r>
            </a:p>
          </xdr:txBody>
        </xdr:sp>
        <xdr:sp macro="" textlink="">
          <xdr:nvSpPr>
            <xdr:cNvPr id="13" name="Rectángulo 12">
              <a:extLst>
                <a:ext uri="{FF2B5EF4-FFF2-40B4-BE49-F238E27FC236}">
                  <a16:creationId xmlns:a16="http://schemas.microsoft.com/office/drawing/2014/main" id="{C194D8C9-9782-1999-60D4-501CF90F4008}"/>
                </a:ext>
              </a:extLst>
            </xdr:cNvPr>
            <xdr:cNvSpPr/>
          </xdr:nvSpPr>
          <xdr:spPr>
            <a:xfrm>
              <a:off x="8900269" y="4309879"/>
              <a:ext cx="1384089" cy="625148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MX" sz="1400"/>
            </a:p>
          </xdr:txBody>
        </xdr:sp>
        <xdr:sp macro="" textlink="">
          <xdr:nvSpPr>
            <xdr:cNvPr id="14" name="Rectángulo 13">
              <a:extLst>
                <a:ext uri="{FF2B5EF4-FFF2-40B4-BE49-F238E27FC236}">
                  <a16:creationId xmlns:a16="http://schemas.microsoft.com/office/drawing/2014/main" id="{5437DEFD-82DC-9AFD-6A69-EC5A3FEE8DF0}"/>
                </a:ext>
              </a:extLst>
            </xdr:cNvPr>
            <xdr:cNvSpPr/>
          </xdr:nvSpPr>
          <xdr:spPr>
            <a:xfrm>
              <a:off x="8900269" y="4958247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J. Morales</a:t>
              </a:r>
            </a:p>
          </xdr:txBody>
        </xdr:sp>
        <xdr:sp macro="" textlink="">
          <xdr:nvSpPr>
            <xdr:cNvPr id="15" name="Rectángulo 14">
              <a:extLst>
                <a:ext uri="{FF2B5EF4-FFF2-40B4-BE49-F238E27FC236}">
                  <a16:creationId xmlns:a16="http://schemas.microsoft.com/office/drawing/2014/main" id="{27C35425-C90A-2C58-8A90-BD6707C281AA}"/>
                </a:ext>
              </a:extLst>
            </xdr:cNvPr>
            <xdr:cNvSpPr/>
          </xdr:nvSpPr>
          <xdr:spPr>
            <a:xfrm>
              <a:off x="8900269" y="5177669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DIROPE</a:t>
              </a:r>
            </a:p>
          </xdr:txBody>
        </xdr:sp>
      </xdr:grpSp>
      <xdr:sp macro="" textlink="">
        <xdr:nvSpPr>
          <xdr:cNvPr id="8" name="Rectángulo 7">
            <a:extLst>
              <a:ext uri="{FF2B5EF4-FFF2-40B4-BE49-F238E27FC236}">
                <a16:creationId xmlns:a16="http://schemas.microsoft.com/office/drawing/2014/main" id="{DADA93CE-5A07-4583-2FCA-F79174F4F709}"/>
              </a:ext>
            </a:extLst>
          </xdr:cNvPr>
          <xdr:cNvSpPr/>
        </xdr:nvSpPr>
        <xdr:spPr>
          <a:xfrm>
            <a:off x="4399989" y="3984360"/>
            <a:ext cx="5949275" cy="1440000"/>
          </a:xfrm>
          <a:prstGeom prst="rect">
            <a:avLst/>
          </a:prstGeom>
          <a:noFill/>
          <a:ln w="3175">
            <a:solidFill>
              <a:srgbClr val="0070C0"/>
            </a:solidFill>
            <a:prstDash val="lgDash"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MX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s-MX" sz="1400"/>
          </a:p>
        </xdr:txBody>
      </xdr:sp>
    </xdr:grpSp>
    <xdr:clientData/>
  </xdr:twoCellAnchor>
  <xdr:twoCellAnchor>
    <xdr:from>
      <xdr:col>1</xdr:col>
      <xdr:colOff>1241986</xdr:colOff>
      <xdr:row>38</xdr:row>
      <xdr:rowOff>186764</xdr:rowOff>
    </xdr:from>
    <xdr:to>
      <xdr:col>9</xdr:col>
      <xdr:colOff>106543</xdr:colOff>
      <xdr:row>43</xdr:row>
      <xdr:rowOff>33164</xdr:rowOff>
    </xdr:to>
    <xdr:grpSp>
      <xdr:nvGrpSpPr>
        <xdr:cNvPr id="24" name="Grupo 23">
          <a:extLst>
            <a:ext uri="{FF2B5EF4-FFF2-40B4-BE49-F238E27FC236}">
              <a16:creationId xmlns:a16="http://schemas.microsoft.com/office/drawing/2014/main" id="{C6F4DEE7-E2C8-442C-8E48-2682A89C691E}"/>
            </a:ext>
          </a:extLst>
        </xdr:cNvPr>
        <xdr:cNvGrpSpPr/>
      </xdr:nvGrpSpPr>
      <xdr:grpSpPr>
        <a:xfrm>
          <a:off x="1701427" y="14844058"/>
          <a:ext cx="11314292" cy="2591841"/>
          <a:chOff x="4399989" y="3984360"/>
          <a:chExt cx="5949275" cy="1440000"/>
        </a:xfrm>
      </xdr:grpSpPr>
      <xdr:grpSp>
        <xdr:nvGrpSpPr>
          <xdr:cNvPr id="25" name="Grupo 24">
            <a:extLst>
              <a:ext uri="{FF2B5EF4-FFF2-40B4-BE49-F238E27FC236}">
                <a16:creationId xmlns:a16="http://schemas.microsoft.com/office/drawing/2014/main" id="{17586984-4324-B9F5-33E6-F9C5C7C2CAA4}"/>
              </a:ext>
            </a:extLst>
          </xdr:cNvPr>
          <xdr:cNvGrpSpPr/>
        </xdr:nvGrpSpPr>
        <xdr:grpSpPr>
          <a:xfrm>
            <a:off x="4455366" y="4040255"/>
            <a:ext cx="1384089" cy="1331498"/>
            <a:chOff x="4455366" y="4040255"/>
            <a:chExt cx="1384089" cy="1331498"/>
          </a:xfrm>
        </xdr:grpSpPr>
        <xdr:sp macro="" textlink="">
          <xdr:nvSpPr>
            <xdr:cNvPr id="40" name="Rectángulo 39">
              <a:extLst>
                <a:ext uri="{FF2B5EF4-FFF2-40B4-BE49-F238E27FC236}">
                  <a16:creationId xmlns:a16="http://schemas.microsoft.com/office/drawing/2014/main" id="{CE1B2DFD-CF01-5ED1-623F-3ADD084B8855}"/>
                </a:ext>
              </a:extLst>
            </xdr:cNvPr>
            <xdr:cNvSpPr/>
          </xdr:nvSpPr>
          <xdr:spPr>
            <a:xfrm>
              <a:off x="4455366" y="4040255"/>
              <a:ext cx="1384089" cy="242605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 b="1">
                  <a:solidFill>
                    <a:schemeClr val="tx1"/>
                  </a:solidFill>
                </a:rPr>
                <a:t> Elab./Actualizó</a:t>
              </a:r>
            </a:p>
          </xdr:txBody>
        </xdr:sp>
        <xdr:sp macro="" textlink="">
          <xdr:nvSpPr>
            <xdr:cNvPr id="41" name="Rectángulo 40">
              <a:extLst>
                <a:ext uri="{FF2B5EF4-FFF2-40B4-BE49-F238E27FC236}">
                  <a16:creationId xmlns:a16="http://schemas.microsoft.com/office/drawing/2014/main" id="{1AFF3DE8-F66D-D5C4-B19A-2050A03FD8EE}"/>
                </a:ext>
              </a:extLst>
            </xdr:cNvPr>
            <xdr:cNvSpPr/>
          </xdr:nvSpPr>
          <xdr:spPr>
            <a:xfrm>
              <a:off x="4455366" y="4309879"/>
              <a:ext cx="1384089" cy="625148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MX" sz="1400"/>
            </a:p>
          </xdr:txBody>
        </xdr:sp>
        <xdr:sp macro="" textlink="">
          <xdr:nvSpPr>
            <xdr:cNvPr id="42" name="Rectángulo 41">
              <a:extLst>
                <a:ext uri="{FF2B5EF4-FFF2-40B4-BE49-F238E27FC236}">
                  <a16:creationId xmlns:a16="http://schemas.microsoft.com/office/drawing/2014/main" id="{5E9739BA-95A2-AFE1-210E-03713E9943FD}"/>
                </a:ext>
              </a:extLst>
            </xdr:cNvPr>
            <xdr:cNvSpPr/>
          </xdr:nvSpPr>
          <xdr:spPr>
            <a:xfrm>
              <a:off x="4455366" y="4958247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I. González </a:t>
              </a:r>
            </a:p>
          </xdr:txBody>
        </xdr:sp>
        <xdr:sp macro="" textlink="">
          <xdr:nvSpPr>
            <xdr:cNvPr id="43" name="Rectángulo 42">
              <a:extLst>
                <a:ext uri="{FF2B5EF4-FFF2-40B4-BE49-F238E27FC236}">
                  <a16:creationId xmlns:a16="http://schemas.microsoft.com/office/drawing/2014/main" id="{CFDD6E9A-AB22-0D4E-4DF4-E69525C2763E}"/>
                </a:ext>
              </a:extLst>
            </xdr:cNvPr>
            <xdr:cNvSpPr/>
          </xdr:nvSpPr>
          <xdr:spPr>
            <a:xfrm>
              <a:off x="4455366" y="5177669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SGC</a:t>
              </a:r>
            </a:p>
          </xdr:txBody>
        </xdr:sp>
      </xdr:grpSp>
      <xdr:grpSp>
        <xdr:nvGrpSpPr>
          <xdr:cNvPr id="26" name="Grupo 25">
            <a:extLst>
              <a:ext uri="{FF2B5EF4-FFF2-40B4-BE49-F238E27FC236}">
                <a16:creationId xmlns:a16="http://schemas.microsoft.com/office/drawing/2014/main" id="{D4AB958F-8B47-C46A-DFBA-B72F450B7142}"/>
              </a:ext>
            </a:extLst>
          </xdr:cNvPr>
          <xdr:cNvGrpSpPr/>
        </xdr:nvGrpSpPr>
        <xdr:grpSpPr>
          <a:xfrm>
            <a:off x="5879724" y="4040255"/>
            <a:ext cx="1548000" cy="1331498"/>
            <a:chOff x="5894523" y="4040255"/>
            <a:chExt cx="1548000" cy="1331498"/>
          </a:xfrm>
        </xdr:grpSpPr>
        <xdr:sp macro="" textlink="">
          <xdr:nvSpPr>
            <xdr:cNvPr id="36" name="Rectángulo 35">
              <a:extLst>
                <a:ext uri="{FF2B5EF4-FFF2-40B4-BE49-F238E27FC236}">
                  <a16:creationId xmlns:a16="http://schemas.microsoft.com/office/drawing/2014/main" id="{211366BC-FE45-9018-D7B3-9F105A6F81B1}"/>
                </a:ext>
              </a:extLst>
            </xdr:cNvPr>
            <xdr:cNvSpPr/>
          </xdr:nvSpPr>
          <xdr:spPr>
            <a:xfrm>
              <a:off x="5894523" y="4040255"/>
              <a:ext cx="1548000" cy="242605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 b="1">
                  <a:solidFill>
                    <a:schemeClr val="tx1"/>
                  </a:solidFill>
                </a:rPr>
                <a:t>Revisó / Autorizó</a:t>
              </a:r>
            </a:p>
          </xdr:txBody>
        </xdr:sp>
        <xdr:sp macro="" textlink="">
          <xdr:nvSpPr>
            <xdr:cNvPr id="37" name="Rectángulo 36">
              <a:extLst>
                <a:ext uri="{FF2B5EF4-FFF2-40B4-BE49-F238E27FC236}">
                  <a16:creationId xmlns:a16="http://schemas.microsoft.com/office/drawing/2014/main" id="{B0A3DD9A-692E-1806-E30D-C55AE6AF909B}"/>
                </a:ext>
              </a:extLst>
            </xdr:cNvPr>
            <xdr:cNvSpPr/>
          </xdr:nvSpPr>
          <xdr:spPr>
            <a:xfrm>
              <a:off x="5894523" y="4309879"/>
              <a:ext cx="1548000" cy="625148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MX" sz="1400"/>
            </a:p>
          </xdr:txBody>
        </xdr:sp>
        <xdr:sp macro="" textlink="">
          <xdr:nvSpPr>
            <xdr:cNvPr id="38" name="Rectángulo 37">
              <a:extLst>
                <a:ext uri="{FF2B5EF4-FFF2-40B4-BE49-F238E27FC236}">
                  <a16:creationId xmlns:a16="http://schemas.microsoft.com/office/drawing/2014/main" id="{FF812857-0E9F-3E1A-8BC9-CDCED534A5FF}"/>
                </a:ext>
              </a:extLst>
            </xdr:cNvPr>
            <xdr:cNvSpPr/>
          </xdr:nvSpPr>
          <xdr:spPr>
            <a:xfrm>
              <a:off x="5894523" y="4958247"/>
              <a:ext cx="1548000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S.</a:t>
              </a:r>
              <a:r>
                <a:rPr lang="es-MX" sz="1400" baseline="0">
                  <a:solidFill>
                    <a:schemeClr val="tx1"/>
                  </a:solidFill>
                </a:rPr>
                <a:t> Rodríguez</a:t>
              </a:r>
              <a:endParaRPr lang="es-MX" sz="14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39" name="Rectángulo 38">
              <a:extLst>
                <a:ext uri="{FF2B5EF4-FFF2-40B4-BE49-F238E27FC236}">
                  <a16:creationId xmlns:a16="http://schemas.microsoft.com/office/drawing/2014/main" id="{9A9D578C-837B-AB3B-8288-07F818C6BEC6}"/>
                </a:ext>
              </a:extLst>
            </xdr:cNvPr>
            <xdr:cNvSpPr/>
          </xdr:nvSpPr>
          <xdr:spPr>
            <a:xfrm>
              <a:off x="5894523" y="5177669"/>
              <a:ext cx="1548000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SGC</a:t>
              </a:r>
            </a:p>
          </xdr:txBody>
        </xdr:sp>
      </xdr:grpSp>
      <xdr:grpSp>
        <xdr:nvGrpSpPr>
          <xdr:cNvPr id="27" name="Grupo 26">
            <a:extLst>
              <a:ext uri="{FF2B5EF4-FFF2-40B4-BE49-F238E27FC236}">
                <a16:creationId xmlns:a16="http://schemas.microsoft.com/office/drawing/2014/main" id="{279938BA-E43A-4E72-C080-6BD4BDA640F6}"/>
              </a:ext>
            </a:extLst>
          </xdr:cNvPr>
          <xdr:cNvGrpSpPr/>
        </xdr:nvGrpSpPr>
        <xdr:grpSpPr>
          <a:xfrm>
            <a:off x="7467994" y="4040255"/>
            <a:ext cx="2816364" cy="1331498"/>
            <a:chOff x="7467994" y="4040255"/>
            <a:chExt cx="2816364" cy="1331498"/>
          </a:xfrm>
        </xdr:grpSpPr>
        <xdr:sp macro="" textlink="">
          <xdr:nvSpPr>
            <xdr:cNvPr id="29" name="Rectángulo 28">
              <a:extLst>
                <a:ext uri="{FF2B5EF4-FFF2-40B4-BE49-F238E27FC236}">
                  <a16:creationId xmlns:a16="http://schemas.microsoft.com/office/drawing/2014/main" id="{492D3144-EE01-05A4-CE88-4797D86AB6E3}"/>
                </a:ext>
              </a:extLst>
            </xdr:cNvPr>
            <xdr:cNvSpPr/>
          </xdr:nvSpPr>
          <xdr:spPr>
            <a:xfrm>
              <a:off x="7467994" y="4040255"/>
              <a:ext cx="2816364" cy="242605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 b="1">
                  <a:solidFill>
                    <a:schemeClr val="tx1"/>
                  </a:solidFill>
                </a:rPr>
                <a:t>Aprobó</a:t>
              </a:r>
            </a:p>
          </xdr:txBody>
        </xdr:sp>
        <xdr:sp macro="" textlink="">
          <xdr:nvSpPr>
            <xdr:cNvPr id="30" name="Rectángulo 29">
              <a:extLst>
                <a:ext uri="{FF2B5EF4-FFF2-40B4-BE49-F238E27FC236}">
                  <a16:creationId xmlns:a16="http://schemas.microsoft.com/office/drawing/2014/main" id="{72E7CF3A-ACA3-4278-1B33-59167DC2C1B2}"/>
                </a:ext>
              </a:extLst>
            </xdr:cNvPr>
            <xdr:cNvSpPr/>
          </xdr:nvSpPr>
          <xdr:spPr>
            <a:xfrm>
              <a:off x="7467994" y="4309879"/>
              <a:ext cx="1384089" cy="625148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MX" sz="1400"/>
            </a:p>
          </xdr:txBody>
        </xdr:sp>
        <xdr:sp macro="" textlink="">
          <xdr:nvSpPr>
            <xdr:cNvPr id="31" name="Rectángulo 30">
              <a:extLst>
                <a:ext uri="{FF2B5EF4-FFF2-40B4-BE49-F238E27FC236}">
                  <a16:creationId xmlns:a16="http://schemas.microsoft.com/office/drawing/2014/main" id="{5F1CA8AB-96D0-7623-C42E-E73D9E78E98E}"/>
                </a:ext>
              </a:extLst>
            </xdr:cNvPr>
            <xdr:cNvSpPr/>
          </xdr:nvSpPr>
          <xdr:spPr>
            <a:xfrm>
              <a:off x="7467994" y="4958247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A. Schatz</a:t>
              </a:r>
            </a:p>
          </xdr:txBody>
        </xdr:sp>
        <xdr:sp macro="" textlink="">
          <xdr:nvSpPr>
            <xdr:cNvPr id="32" name="Rectángulo 31">
              <a:extLst>
                <a:ext uri="{FF2B5EF4-FFF2-40B4-BE49-F238E27FC236}">
                  <a16:creationId xmlns:a16="http://schemas.microsoft.com/office/drawing/2014/main" id="{55FFFF77-A354-2507-ADD8-3A2647D4BD95}"/>
                </a:ext>
              </a:extLst>
            </xdr:cNvPr>
            <xdr:cNvSpPr/>
          </xdr:nvSpPr>
          <xdr:spPr>
            <a:xfrm>
              <a:off x="7467994" y="5177669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DIRCOM</a:t>
              </a:r>
            </a:p>
          </xdr:txBody>
        </xdr:sp>
        <xdr:sp macro="" textlink="">
          <xdr:nvSpPr>
            <xdr:cNvPr id="33" name="Rectángulo 32">
              <a:extLst>
                <a:ext uri="{FF2B5EF4-FFF2-40B4-BE49-F238E27FC236}">
                  <a16:creationId xmlns:a16="http://schemas.microsoft.com/office/drawing/2014/main" id="{32E3C101-9B9A-FFBB-6130-02452E785743}"/>
                </a:ext>
              </a:extLst>
            </xdr:cNvPr>
            <xdr:cNvSpPr/>
          </xdr:nvSpPr>
          <xdr:spPr>
            <a:xfrm>
              <a:off x="8900269" y="4309879"/>
              <a:ext cx="1384089" cy="625148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MX" sz="1400"/>
            </a:p>
          </xdr:txBody>
        </xdr:sp>
        <xdr:sp macro="" textlink="">
          <xdr:nvSpPr>
            <xdr:cNvPr id="34" name="Rectángulo 33">
              <a:extLst>
                <a:ext uri="{FF2B5EF4-FFF2-40B4-BE49-F238E27FC236}">
                  <a16:creationId xmlns:a16="http://schemas.microsoft.com/office/drawing/2014/main" id="{44C7B10D-2AA3-BFE1-B544-2C074AB2F0E1}"/>
                </a:ext>
              </a:extLst>
            </xdr:cNvPr>
            <xdr:cNvSpPr/>
          </xdr:nvSpPr>
          <xdr:spPr>
            <a:xfrm>
              <a:off x="8900269" y="4958247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J. Morales</a:t>
              </a:r>
            </a:p>
          </xdr:txBody>
        </xdr:sp>
        <xdr:sp macro="" textlink="">
          <xdr:nvSpPr>
            <xdr:cNvPr id="35" name="Rectángulo 34">
              <a:extLst>
                <a:ext uri="{FF2B5EF4-FFF2-40B4-BE49-F238E27FC236}">
                  <a16:creationId xmlns:a16="http://schemas.microsoft.com/office/drawing/2014/main" id="{5A72DA4B-A11A-084A-FB27-0A7067E17207}"/>
                </a:ext>
              </a:extLst>
            </xdr:cNvPr>
            <xdr:cNvSpPr/>
          </xdr:nvSpPr>
          <xdr:spPr>
            <a:xfrm>
              <a:off x="8900269" y="5177669"/>
              <a:ext cx="1384089" cy="194084"/>
            </a:xfrm>
            <a:prstGeom prst="rect">
              <a:avLst/>
            </a:prstGeom>
            <a:noFill/>
            <a:ln w="3175">
              <a:solidFill>
                <a:srgbClr val="0070C0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MX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es-MX" sz="1400">
                  <a:solidFill>
                    <a:schemeClr val="tx1"/>
                  </a:solidFill>
                </a:rPr>
                <a:t>DIROPE</a:t>
              </a:r>
            </a:p>
          </xdr:txBody>
        </xdr:sp>
      </xdr:grpSp>
      <xdr:sp macro="" textlink="">
        <xdr:nvSpPr>
          <xdr:cNvPr id="28" name="Rectángulo 27">
            <a:extLst>
              <a:ext uri="{FF2B5EF4-FFF2-40B4-BE49-F238E27FC236}">
                <a16:creationId xmlns:a16="http://schemas.microsoft.com/office/drawing/2014/main" id="{9A9DEA8D-8719-1C35-AAF0-C59EB51318C6}"/>
              </a:ext>
            </a:extLst>
          </xdr:cNvPr>
          <xdr:cNvSpPr/>
        </xdr:nvSpPr>
        <xdr:spPr>
          <a:xfrm>
            <a:off x="4399989" y="3984360"/>
            <a:ext cx="5949275" cy="1440000"/>
          </a:xfrm>
          <a:prstGeom prst="rect">
            <a:avLst/>
          </a:prstGeom>
          <a:noFill/>
          <a:ln w="3175">
            <a:solidFill>
              <a:srgbClr val="0070C0"/>
            </a:solidFill>
            <a:prstDash val="lgDash"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MX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s-MX" sz="1400"/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0124472-5E60-437D-969E-1487D8E51016}" name="Tabla1342" displayName="Tabla1342" ref="A16:K21" headerRowDxfId="257" dataDxfId="255" totalsRowDxfId="253" headerRowBorderDxfId="256" tableBorderDxfId="254">
  <autoFilter ref="A16:K21" xr:uid="{40124472-5E60-437D-969E-1487D8E51016}"/>
  <sortState xmlns:xlrd2="http://schemas.microsoft.com/office/spreadsheetml/2017/richdata2" ref="A17:K21">
    <sortCondition ref="A16:A21"/>
  </sortState>
  <tableColumns count="11">
    <tableColumn id="1" xr3:uid="{3032AFD0-5246-4139-A5E8-0C649255276A}" name="#" totalsRowLabel="Total" dataDxfId="252" totalsRowDxfId="251" dataCellStyle="zTextoOculto"/>
    <tableColumn id="2" xr3:uid="{CCAD9E7B-666D-496E-8BB1-FB5232D5BE8C}" name="Motivo /_x000a_Hallazgo" dataDxfId="250" totalsRowDxfId="249" dataCellStyle="zTextoOculto"/>
    <tableColumn id="3" xr3:uid="{9FA4DFAD-3709-4B3F-920F-3F4CA2B17B0B}" name="Actividad (es)" dataDxfId="248" totalsRowDxfId="247" dataCellStyle="zTextoOculto"/>
    <tableColumn id="4" xr3:uid="{D2F23058-3C14-4A83-A014-C11C342B4C87}" name="Responsable (s)" dataDxfId="246" totalsRowDxfId="245" dataCellStyle="Nombre"/>
    <tableColumn id="11" xr3:uid="{1F9FF745-99F0-477E-8E20-4A5D39C5EF5A}" name="Observaciones " dataDxfId="244" totalsRowDxfId="243" dataCellStyle="zTextoOculto"/>
    <tableColumn id="5" xr3:uid="{A7ECFE6F-F099-4065-9EA1-805D6EE73189}" name="Estatus" dataDxfId="242" totalsRowDxfId="241" dataCellStyle="Porcentaje"/>
    <tableColumn id="6" xr3:uid="{59F2480B-6DAC-45BF-80A2-0547FCE67EBE}" name="Fecha _x000a_Inicio" dataDxfId="240" totalsRowDxfId="239" dataCellStyle="Fecha"/>
    <tableColumn id="7" xr3:uid="{6D52ADB9-26AB-4C83-8B51-7458F5464F7F}" name="Fecha _x000a_Final Propuesta" dataDxfId="238" totalsRowDxfId="237" dataCellStyle="Fecha"/>
    <tableColumn id="10" xr3:uid="{7D03BF98-022E-448D-A17F-C591686AA919}" name="Días " dataDxfId="236" totalsRowDxfId="235" dataCellStyle="Fecha">
      <calculatedColumnFormula>NETWORKDAYS.INTL(Tabla1342[[#This Row],[Fecha 
Inicio]],Tabla1342[[#This Row],[Fecha 
Final Propuesta]],1)</calculatedColumnFormula>
    </tableColumn>
    <tableColumn id="9" xr3:uid="{089F79FB-5F13-427A-942E-F66D034FF375}" name="Fecha _x000a_Final Real" dataDxfId="234" totalsRowDxfId="233" dataCellStyle="Fecha"/>
    <tableColumn id="8" xr3:uid="{1DF95CA9-A847-40C2-A492-B1A64D23F763}" name="Días_x000a_Real" totalsRowFunction="count" dataDxfId="232" totalsRowDxfId="231">
      <calculatedColumnFormula>IF(Tabla1342[[#This Row],[Fecha 
Final Real]]&gt;0,NETWORKDAYS.INTL(Tabla1342[[#This Row],[Fecha 
Inicio]],Tabla1342[[#This Row],[Fecha 
Final Real]],1),"")</calculatedColumnFormula>
    </tableColumn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F853D95-68CB-4A8B-9CBE-28D0DEB15134}" name="Tabla13424" displayName="Tabla13424" ref="A16:K22" totalsRowCount="1" headerRowDxfId="230" dataDxfId="228" totalsRowDxfId="226" headerRowBorderDxfId="229" tableBorderDxfId="227">
  <autoFilter ref="A16:K21" xr:uid="{40124472-5E60-437D-969E-1487D8E51016}"/>
  <sortState xmlns:xlrd2="http://schemas.microsoft.com/office/spreadsheetml/2017/richdata2" ref="A17:K21">
    <sortCondition ref="A16:A21"/>
  </sortState>
  <tableColumns count="11">
    <tableColumn id="1" xr3:uid="{20825FF4-0204-4A90-B71F-9BAB4D1E3476}" name="#" totalsRowLabel="Total" dataDxfId="225" totalsRowDxfId="10" dataCellStyle="zTextoOculto" totalsRowCellStyle="zTextoOculto"/>
    <tableColumn id="2" xr3:uid="{3FF0BA51-C91F-49E3-845B-19D01CDE4724}" name="Motivo /_x000a_Hallazgo" dataDxfId="224" totalsRowDxfId="9" dataCellStyle="zTextoOculto" totalsRowCellStyle="zTextoOculto"/>
    <tableColumn id="3" xr3:uid="{4ECF4AB4-5B7F-4770-96B3-0779BAC3758D}" name="Actividad (es)" dataDxfId="223" totalsRowDxfId="8" dataCellStyle="zTextoOculto" totalsRowCellStyle="zTextoOculto"/>
    <tableColumn id="4" xr3:uid="{2C4C8C7E-EAC2-485B-8DD7-5570142A4555}" name="Responsable (s)" dataDxfId="222" totalsRowDxfId="7" dataCellStyle="Nombre" totalsRowCellStyle="Nombre"/>
    <tableColumn id="11" xr3:uid="{01A533A4-D0AB-4020-B724-6BD87629ABE3}" name="Observaciones " dataDxfId="221" totalsRowDxfId="6" dataCellStyle="zTextoOculto" totalsRowCellStyle="zTextoOculto"/>
    <tableColumn id="5" xr3:uid="{370955FA-6CBA-4418-8B82-76C35B2C83E9}" name="Estatus" totalsRowFunction="average" dataDxfId="220" totalsRowDxfId="5" dataCellStyle="Porcentaje" totalsRowCellStyle="Porcentaje"/>
    <tableColumn id="6" xr3:uid="{89C1C24F-DDE0-47B9-97F4-358A1FD8658E}" name="Fecha _x000a_Inicio" dataDxfId="219" totalsRowDxfId="4" dataCellStyle="Fecha" totalsRowCellStyle="Fecha"/>
    <tableColumn id="7" xr3:uid="{601D9EA1-EE13-4627-BCE5-F6162D8CB178}" name="Fecha _x000a_Final Propuesta" dataDxfId="218" totalsRowDxfId="3" dataCellStyle="Fecha" totalsRowCellStyle="Fecha"/>
    <tableColumn id="10" xr3:uid="{42A89E9D-CE06-4E59-8112-9FE2E07C47BB}" name="Días " dataDxfId="217" totalsRowDxfId="2" dataCellStyle="Fecha" totalsRowCellStyle="Fecha">
      <calculatedColumnFormula>NETWORKDAYS.INTL(Tabla13424[[#This Row],[Fecha 
Inicio]],Tabla13424[[#This Row],[Fecha 
Final Propuesta]],1)</calculatedColumnFormula>
    </tableColumn>
    <tableColumn id="9" xr3:uid="{26EA4F3F-1C3D-47A5-A51D-41B2972DD566}" name="Fecha _x000a_Final Real" dataDxfId="216" totalsRowDxfId="1" dataCellStyle="Fecha" totalsRowCellStyle="Fecha"/>
    <tableColumn id="8" xr3:uid="{3C115EC1-675B-49FB-83DE-385B30A8A4AF}" name="Días_x000a_Real" totalsRowFunction="count" dataDxfId="215" totalsRowDxfId="0">
      <calculatedColumnFormula>IF(Tabla13424[[#This Row],[Fecha 
Final Real]]&gt;0,NETWORKDAYS.INTL(Tabla13424[[#This Row],[Fecha 
Inicio]],Tabla13424[[#This Row],[Fecha 
Final Real]],1),"")</calculatedColumnFormula>
    </tableColumn>
  </tableColumns>
  <tableStyleInfo name="TableStyleLight1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527F99B-AB77-4035-9475-77E4FEDFEBF0}" name="Tabla13423" displayName="Tabla13423" ref="A16:K26" headerRowDxfId="214" dataDxfId="212" totalsRowDxfId="210" headerRowBorderDxfId="213" tableBorderDxfId="211">
  <tableColumns count="11">
    <tableColumn id="1" xr3:uid="{2527E825-6EA3-48E9-89D7-1344281FBA29}" name="#" totalsRowLabel="Total" dataDxfId="209" totalsRowDxfId="208" dataCellStyle="zTextoOculto"/>
    <tableColumn id="2" xr3:uid="{C03B9442-DB2B-418C-B518-E299584E8D7E}" name="Motivo /_x000a_Hallazgo" dataDxfId="207" totalsRowDxfId="206" dataCellStyle="zTextoOculto"/>
    <tableColumn id="3" xr3:uid="{D84C6409-DE16-4259-AE0D-8339718E2960}" name="Actividad (es)" dataDxfId="205" totalsRowDxfId="204" dataCellStyle="zTextoOculto"/>
    <tableColumn id="4" xr3:uid="{12DB6D7A-4243-432B-82CE-1300B83AF5D3}" name="Responsable (s)" dataDxfId="203" totalsRowDxfId="202" dataCellStyle="Nombre"/>
    <tableColumn id="11" xr3:uid="{058C5E65-9742-4455-A08B-54559E988E85}" name="Observaciones " dataDxfId="201" totalsRowDxfId="200" dataCellStyle="zTextoOculto"/>
    <tableColumn id="5" xr3:uid="{D736D733-0752-4E89-8D50-1CDB189F9A8D}" name="Estatus" dataDxfId="199" totalsRowDxfId="198" dataCellStyle="Porcentaje"/>
    <tableColumn id="6" xr3:uid="{AD1917D4-5091-4F3D-A083-BCB642FA56B2}" name="Fecha _x000a_Inicio" dataDxfId="197" totalsRowDxfId="196" dataCellStyle="Fecha"/>
    <tableColumn id="7" xr3:uid="{9E18BCBE-4348-4EEC-AE13-034E7086409F}" name="Fecha _x000a_Final Propuesta" dataDxfId="195" totalsRowDxfId="194" dataCellStyle="Fecha"/>
    <tableColumn id="10" xr3:uid="{DFB2926A-6E69-4AC1-87A4-4B25D02F7404}" name="Días " dataDxfId="193" totalsRowDxfId="192" dataCellStyle="Fecha">
      <calculatedColumnFormula>NETWORKDAYS.INTL(Tabla13423[[#This Row],[Fecha 
Inicio]],Tabla13423[[#This Row],[Fecha 
Final Propuesta]],1)</calculatedColumnFormula>
    </tableColumn>
    <tableColumn id="9" xr3:uid="{CD19DCB3-AD45-4BE4-A53F-F3525E45F23D}" name="Fecha _x000a_Final Real" dataDxfId="191" totalsRowDxfId="190" dataCellStyle="Fecha"/>
    <tableColumn id="8" xr3:uid="{C55BB7DE-B750-488F-80AE-7330BD3E101E}" name="Días_x000a_Real" totalsRowFunction="count" dataDxfId="189" totalsRowDxfId="188">
      <calculatedColumnFormula>IF(Tabla13423[[#This Row],[Fecha 
Final Real]]&gt;0,NETWORKDAYS.INTL(Tabla13423[[#This Row],[Fecha 
Inicio]],Tabla13423[[#This Row],[Fecha 
Final Real]],1),"")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3.xml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3910E-867B-4868-AA1D-280D89FAB4E4}">
  <dimension ref="A1:NZ35"/>
  <sheetViews>
    <sheetView showGridLines="0" showRuler="0" topLeftCell="A12" zoomScaleNormal="100" zoomScaleSheetLayoutView="80" zoomScalePageLayoutView="70" workbookViewId="0">
      <selection activeCell="F12" sqref="F1:F1048576"/>
    </sheetView>
  </sheetViews>
  <sheetFormatPr baseColWidth="10" defaultColWidth="9.21875" defaultRowHeight="30" customHeight="1" x14ac:dyDescent="0.3"/>
  <cols>
    <col min="1" max="1" width="6.77734375" style="10" customWidth="1"/>
    <col min="2" max="2" width="18.77734375" style="10" customWidth="1"/>
    <col min="3" max="3" width="50.6640625" customWidth="1"/>
    <col min="4" max="5" width="30.6640625" customWidth="1"/>
    <col min="6" max="6" width="10.77734375" customWidth="1"/>
    <col min="7" max="7" width="14.21875" style="4" customWidth="1"/>
    <col min="8" max="8" width="16.77734375" customWidth="1"/>
    <col min="9" max="9" width="8.77734375" customWidth="1"/>
    <col min="10" max="10" width="16.77734375" customWidth="1"/>
    <col min="11" max="11" width="8.77734375" customWidth="1"/>
    <col min="12" max="389" width="2.5546875" customWidth="1"/>
  </cols>
  <sheetData>
    <row r="1" spans="1:389" ht="34.950000000000003" customHeight="1" x14ac:dyDescent="0.3">
      <c r="A1" s="86"/>
      <c r="B1" s="87"/>
      <c r="C1" s="92"/>
      <c r="D1" s="92"/>
      <c r="E1" s="92"/>
      <c r="F1" s="92"/>
      <c r="G1" s="92"/>
      <c r="H1" s="92"/>
      <c r="I1" s="93"/>
      <c r="J1" s="22"/>
      <c r="K1" s="23"/>
    </row>
    <row r="2" spans="1:389" ht="34.950000000000003" customHeight="1" x14ac:dyDescent="0.3">
      <c r="A2" s="88"/>
      <c r="B2" s="89"/>
      <c r="C2" s="94" t="s">
        <v>3</v>
      </c>
      <c r="D2" s="94"/>
      <c r="E2" s="94"/>
      <c r="F2" s="94"/>
      <c r="G2" s="94"/>
      <c r="H2" s="94"/>
      <c r="I2" s="95"/>
      <c r="J2" s="24"/>
      <c r="K2" s="25"/>
    </row>
    <row r="3" spans="1:389" ht="30" customHeight="1" thickBot="1" x14ac:dyDescent="0.35">
      <c r="A3" s="90"/>
      <c r="B3" s="91"/>
      <c r="C3" s="49" t="s">
        <v>5</v>
      </c>
      <c r="D3" s="113" t="s">
        <v>27</v>
      </c>
      <c r="E3" s="114"/>
      <c r="F3" s="111" t="s">
        <v>24</v>
      </c>
      <c r="G3" s="111"/>
      <c r="H3" s="111"/>
      <c r="I3" s="112"/>
      <c r="J3" s="26"/>
      <c r="K3" s="27"/>
    </row>
    <row r="4" spans="1:389" ht="10.050000000000001" customHeight="1" x14ac:dyDescent="0.3">
      <c r="A4" s="11"/>
      <c r="B4" s="11"/>
      <c r="F4" s="1"/>
      <c r="G4" s="3"/>
      <c r="H4" s="9"/>
      <c r="I4" s="9"/>
      <c r="J4" s="9"/>
      <c r="K4" s="1"/>
      <c r="L4" s="6"/>
    </row>
    <row r="5" spans="1:389" ht="39.6" customHeight="1" x14ac:dyDescent="0.3">
      <c r="A5" s="96" t="s">
        <v>40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6"/>
    </row>
    <row r="6" spans="1:389" ht="30" customHeight="1" x14ac:dyDescent="0.3">
      <c r="A6" s="97" t="s">
        <v>49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6"/>
    </row>
    <row r="7" spans="1:389" ht="30" customHeight="1" x14ac:dyDescent="0.3">
      <c r="A7" s="97" t="s">
        <v>50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6"/>
    </row>
    <row r="8" spans="1:389" ht="49.95" customHeight="1" x14ac:dyDescent="0.3">
      <c r="A8" s="98" t="s">
        <v>54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6"/>
    </row>
    <row r="9" spans="1:389" ht="49.95" customHeight="1" x14ac:dyDescent="0.3">
      <c r="A9" s="100" t="s">
        <v>41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6"/>
    </row>
    <row r="10" spans="1:389" ht="30" customHeight="1" x14ac:dyDescent="0.3">
      <c r="A10" s="102" t="s">
        <v>55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2"/>
    </row>
    <row r="11" spans="1:389" ht="60" customHeight="1" x14ac:dyDescent="0.3">
      <c r="A11" s="85" t="s">
        <v>56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12"/>
    </row>
    <row r="12" spans="1:389" ht="15" customHeight="1" x14ac:dyDescent="0.3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12"/>
    </row>
    <row r="13" spans="1:389" ht="30" customHeight="1" x14ac:dyDescent="0.4">
      <c r="E13" s="106" t="s">
        <v>0</v>
      </c>
      <c r="F13" s="106"/>
      <c r="G13" s="107">
        <v>45583</v>
      </c>
      <c r="H13" s="108"/>
      <c r="I13" s="21"/>
      <c r="J13" s="21"/>
    </row>
    <row r="14" spans="1:389" ht="30" customHeight="1" x14ac:dyDescent="0.4">
      <c r="A14" s="11"/>
      <c r="B14" s="11"/>
      <c r="E14" s="109" t="s">
        <v>1</v>
      </c>
      <c r="F14" s="109"/>
      <c r="G14" s="50">
        <v>1</v>
      </c>
      <c r="H14" s="51"/>
      <c r="I14" s="20"/>
      <c r="J14" s="20"/>
      <c r="L14" s="103">
        <f>L15</f>
        <v>45579</v>
      </c>
      <c r="M14" s="104"/>
      <c r="N14" s="104"/>
      <c r="O14" s="104"/>
      <c r="P14" s="104"/>
      <c r="Q14" s="104"/>
      <c r="R14" s="105"/>
      <c r="S14" s="103">
        <f>S15</f>
        <v>45586</v>
      </c>
      <c r="T14" s="104"/>
      <c r="U14" s="104"/>
      <c r="V14" s="104"/>
      <c r="W14" s="104"/>
      <c r="X14" s="104"/>
      <c r="Y14" s="105"/>
      <c r="Z14" s="103">
        <f>Z15</f>
        <v>45593</v>
      </c>
      <c r="AA14" s="104"/>
      <c r="AB14" s="104"/>
      <c r="AC14" s="104"/>
      <c r="AD14" s="104"/>
      <c r="AE14" s="104"/>
      <c r="AF14" s="105"/>
      <c r="AG14" s="103">
        <f>AG15</f>
        <v>45600</v>
      </c>
      <c r="AH14" s="104"/>
      <c r="AI14" s="104"/>
      <c r="AJ14" s="104"/>
      <c r="AK14" s="104"/>
      <c r="AL14" s="104"/>
      <c r="AM14" s="105"/>
      <c r="AN14" s="103">
        <f>AN15</f>
        <v>45607</v>
      </c>
      <c r="AO14" s="104"/>
      <c r="AP14" s="104"/>
      <c r="AQ14" s="104"/>
      <c r="AR14" s="104"/>
      <c r="AS14" s="104"/>
      <c r="AT14" s="105"/>
      <c r="AU14" s="103">
        <f>AU15</f>
        <v>45614</v>
      </c>
      <c r="AV14" s="104"/>
      <c r="AW14" s="104"/>
      <c r="AX14" s="104"/>
      <c r="AY14" s="104"/>
      <c r="AZ14" s="104"/>
      <c r="BA14" s="105"/>
      <c r="BB14" s="103">
        <f>BB15</f>
        <v>45621</v>
      </c>
      <c r="BC14" s="104"/>
      <c r="BD14" s="104"/>
      <c r="BE14" s="104"/>
      <c r="BF14" s="104"/>
      <c r="BG14" s="104"/>
      <c r="BH14" s="105"/>
      <c r="BI14" s="103">
        <f>BI15</f>
        <v>45628</v>
      </c>
      <c r="BJ14" s="104"/>
      <c r="BK14" s="104"/>
      <c r="BL14" s="104"/>
      <c r="BM14" s="104"/>
      <c r="BN14" s="104"/>
      <c r="BO14" s="105"/>
      <c r="BP14" s="103">
        <f>BP15</f>
        <v>45635</v>
      </c>
      <c r="BQ14" s="104"/>
      <c r="BR14" s="104"/>
      <c r="BS14" s="104"/>
      <c r="BT14" s="104"/>
      <c r="BU14" s="104"/>
      <c r="BV14" s="105"/>
      <c r="BW14" s="103">
        <f>BW15</f>
        <v>45642</v>
      </c>
      <c r="BX14" s="104"/>
      <c r="BY14" s="104"/>
      <c r="BZ14" s="104"/>
      <c r="CA14" s="104"/>
      <c r="CB14" s="104"/>
      <c r="CC14" s="105"/>
      <c r="CD14" s="103">
        <f>CD15</f>
        <v>45649</v>
      </c>
      <c r="CE14" s="104"/>
      <c r="CF14" s="104"/>
      <c r="CG14" s="104"/>
      <c r="CH14" s="104"/>
      <c r="CI14" s="104"/>
      <c r="CJ14" s="105"/>
      <c r="CK14" s="103">
        <f>CK15</f>
        <v>45656</v>
      </c>
      <c r="CL14" s="104"/>
      <c r="CM14" s="104"/>
      <c r="CN14" s="104"/>
      <c r="CO14" s="104"/>
      <c r="CP14" s="104"/>
      <c r="CQ14" s="105"/>
      <c r="CR14" s="103">
        <f>CR15</f>
        <v>45663</v>
      </c>
      <c r="CS14" s="104"/>
      <c r="CT14" s="104"/>
      <c r="CU14" s="104"/>
      <c r="CV14" s="104"/>
      <c r="CW14" s="104"/>
      <c r="CX14" s="105"/>
      <c r="CY14" s="103">
        <f>CY15</f>
        <v>45670</v>
      </c>
      <c r="CZ14" s="104"/>
      <c r="DA14" s="104"/>
      <c r="DB14" s="104"/>
      <c r="DC14" s="104"/>
      <c r="DD14" s="104"/>
      <c r="DE14" s="105"/>
      <c r="DF14" s="103">
        <f>DF15</f>
        <v>45677</v>
      </c>
      <c r="DG14" s="104"/>
      <c r="DH14" s="104"/>
      <c r="DI14" s="104"/>
      <c r="DJ14" s="104"/>
      <c r="DK14" s="104"/>
      <c r="DL14" s="105"/>
      <c r="DM14" s="103">
        <f>DM15</f>
        <v>45684</v>
      </c>
      <c r="DN14" s="104"/>
      <c r="DO14" s="104"/>
      <c r="DP14" s="104"/>
      <c r="DQ14" s="104"/>
      <c r="DR14" s="104"/>
      <c r="DS14" s="105"/>
      <c r="DT14" s="103">
        <f>DT15</f>
        <v>45691</v>
      </c>
      <c r="DU14" s="104"/>
      <c r="DV14" s="104"/>
      <c r="DW14" s="104"/>
      <c r="DX14" s="104"/>
      <c r="DY14" s="104"/>
      <c r="DZ14" s="105"/>
      <c r="EA14" s="103">
        <f>EA15</f>
        <v>45698</v>
      </c>
      <c r="EB14" s="104"/>
      <c r="EC14" s="104"/>
      <c r="ED14" s="104"/>
      <c r="EE14" s="104"/>
      <c r="EF14" s="104"/>
      <c r="EG14" s="105"/>
      <c r="EH14" s="103">
        <f>EH15</f>
        <v>45705</v>
      </c>
      <c r="EI14" s="104"/>
      <c r="EJ14" s="104"/>
      <c r="EK14" s="104"/>
      <c r="EL14" s="104"/>
      <c r="EM14" s="104"/>
      <c r="EN14" s="105"/>
      <c r="EO14" s="103">
        <f>EO15</f>
        <v>45712</v>
      </c>
      <c r="EP14" s="104"/>
      <c r="EQ14" s="104"/>
      <c r="ER14" s="104"/>
      <c r="ES14" s="104"/>
      <c r="ET14" s="104"/>
      <c r="EU14" s="105"/>
      <c r="EV14" s="103">
        <f>EV15</f>
        <v>45719</v>
      </c>
      <c r="EW14" s="104"/>
      <c r="EX14" s="104"/>
      <c r="EY14" s="104"/>
      <c r="EZ14" s="104"/>
      <c r="FA14" s="104"/>
      <c r="FB14" s="105"/>
      <c r="FC14" s="103">
        <f>FC15</f>
        <v>45726</v>
      </c>
      <c r="FD14" s="104"/>
      <c r="FE14" s="104"/>
      <c r="FF14" s="104"/>
      <c r="FG14" s="104"/>
      <c r="FH14" s="104"/>
      <c r="FI14" s="105"/>
      <c r="FJ14" s="103">
        <f>FJ15</f>
        <v>45733</v>
      </c>
      <c r="FK14" s="104"/>
      <c r="FL14" s="104"/>
      <c r="FM14" s="104"/>
      <c r="FN14" s="104"/>
      <c r="FO14" s="104"/>
      <c r="FP14" s="105"/>
      <c r="FQ14" s="103">
        <f>FQ15</f>
        <v>45740</v>
      </c>
      <c r="FR14" s="104"/>
      <c r="FS14" s="104"/>
      <c r="FT14" s="104"/>
      <c r="FU14" s="104"/>
      <c r="FV14" s="104"/>
      <c r="FW14" s="105"/>
      <c r="FX14" s="103">
        <f>FX15</f>
        <v>45747</v>
      </c>
      <c r="FY14" s="104"/>
      <c r="FZ14" s="104"/>
      <c r="GA14" s="104"/>
      <c r="GB14" s="104"/>
      <c r="GC14" s="104"/>
      <c r="GD14" s="105"/>
      <c r="GE14" s="103">
        <f>GE15</f>
        <v>45754</v>
      </c>
      <c r="GF14" s="104"/>
      <c r="GG14" s="104"/>
      <c r="GH14" s="104"/>
      <c r="GI14" s="104"/>
      <c r="GJ14" s="104"/>
      <c r="GK14" s="105"/>
      <c r="GL14" s="103">
        <f>GL15</f>
        <v>45761</v>
      </c>
      <c r="GM14" s="104"/>
      <c r="GN14" s="104"/>
      <c r="GO14" s="104"/>
      <c r="GP14" s="104"/>
      <c r="GQ14" s="104"/>
      <c r="GR14" s="105"/>
      <c r="GS14" s="103">
        <f>GS15</f>
        <v>45768</v>
      </c>
      <c r="GT14" s="104"/>
      <c r="GU14" s="104"/>
      <c r="GV14" s="104"/>
      <c r="GW14" s="104"/>
      <c r="GX14" s="104"/>
      <c r="GY14" s="105"/>
      <c r="GZ14" s="103">
        <f>GZ15</f>
        <v>45775</v>
      </c>
      <c r="HA14" s="104"/>
      <c r="HB14" s="104"/>
      <c r="HC14" s="104"/>
      <c r="HD14" s="104"/>
      <c r="HE14" s="104"/>
      <c r="HF14" s="105"/>
      <c r="HG14" s="103">
        <f>HG15</f>
        <v>45782</v>
      </c>
      <c r="HH14" s="104"/>
      <c r="HI14" s="104"/>
      <c r="HJ14" s="104"/>
      <c r="HK14" s="104"/>
      <c r="HL14" s="104"/>
      <c r="HM14" s="105"/>
      <c r="HN14" s="103">
        <f>HN15</f>
        <v>45789</v>
      </c>
      <c r="HO14" s="104"/>
      <c r="HP14" s="104"/>
      <c r="HQ14" s="104"/>
      <c r="HR14" s="104"/>
      <c r="HS14" s="104"/>
      <c r="HT14" s="105"/>
      <c r="HU14" s="103">
        <f>HU15</f>
        <v>45796</v>
      </c>
      <c r="HV14" s="104"/>
      <c r="HW14" s="104"/>
      <c r="HX14" s="104"/>
      <c r="HY14" s="104"/>
      <c r="HZ14" s="104"/>
      <c r="IA14" s="105"/>
      <c r="IB14" s="103">
        <f>IB15</f>
        <v>45803</v>
      </c>
      <c r="IC14" s="104"/>
      <c r="ID14" s="104"/>
      <c r="IE14" s="104"/>
      <c r="IF14" s="104"/>
      <c r="IG14" s="104"/>
      <c r="IH14" s="105"/>
      <c r="II14" s="103">
        <f>II15</f>
        <v>45810</v>
      </c>
      <c r="IJ14" s="104"/>
      <c r="IK14" s="104"/>
      <c r="IL14" s="104"/>
      <c r="IM14" s="104"/>
      <c r="IN14" s="104"/>
      <c r="IO14" s="105"/>
      <c r="IP14" s="103">
        <f>IP15</f>
        <v>45817</v>
      </c>
      <c r="IQ14" s="104"/>
      <c r="IR14" s="104"/>
      <c r="IS14" s="104"/>
      <c r="IT14" s="104"/>
      <c r="IU14" s="104"/>
      <c r="IV14" s="105"/>
      <c r="IW14" s="103">
        <f>IW15</f>
        <v>45824</v>
      </c>
      <c r="IX14" s="104"/>
      <c r="IY14" s="104"/>
      <c r="IZ14" s="104"/>
      <c r="JA14" s="104"/>
      <c r="JB14" s="104"/>
      <c r="JC14" s="105"/>
      <c r="JD14" s="103">
        <f>JD15</f>
        <v>45831</v>
      </c>
      <c r="JE14" s="104"/>
      <c r="JF14" s="104"/>
      <c r="JG14" s="104"/>
      <c r="JH14" s="104"/>
      <c r="JI14" s="104"/>
      <c r="JJ14" s="105"/>
      <c r="JK14" s="103">
        <f>JK15</f>
        <v>45838</v>
      </c>
      <c r="JL14" s="104"/>
      <c r="JM14" s="104"/>
      <c r="JN14" s="104"/>
      <c r="JO14" s="104"/>
      <c r="JP14" s="104"/>
      <c r="JQ14" s="105"/>
      <c r="JR14" s="103">
        <f>JR15</f>
        <v>45845</v>
      </c>
      <c r="JS14" s="104"/>
      <c r="JT14" s="104"/>
      <c r="JU14" s="104"/>
      <c r="JV14" s="104"/>
      <c r="JW14" s="104"/>
      <c r="JX14" s="105"/>
      <c r="JY14" s="103">
        <f>JY15</f>
        <v>45852</v>
      </c>
      <c r="JZ14" s="104"/>
      <c r="KA14" s="104"/>
      <c r="KB14" s="104"/>
      <c r="KC14" s="104"/>
      <c r="KD14" s="104"/>
      <c r="KE14" s="105"/>
      <c r="KF14" s="103">
        <f>KF15</f>
        <v>45859</v>
      </c>
      <c r="KG14" s="104"/>
      <c r="KH14" s="104"/>
      <c r="KI14" s="104"/>
      <c r="KJ14" s="104"/>
      <c r="KK14" s="104"/>
      <c r="KL14" s="105"/>
      <c r="KM14" s="103">
        <f>KM15</f>
        <v>45866</v>
      </c>
      <c r="KN14" s="104"/>
      <c r="KO14" s="104"/>
      <c r="KP14" s="104"/>
      <c r="KQ14" s="104"/>
      <c r="KR14" s="104"/>
      <c r="KS14" s="105"/>
      <c r="KT14" s="103">
        <f>KT15</f>
        <v>45873</v>
      </c>
      <c r="KU14" s="104"/>
      <c r="KV14" s="104"/>
      <c r="KW14" s="104"/>
      <c r="KX14" s="104"/>
      <c r="KY14" s="104"/>
      <c r="KZ14" s="105"/>
      <c r="LA14" s="103">
        <f>LA15</f>
        <v>45880</v>
      </c>
      <c r="LB14" s="104"/>
      <c r="LC14" s="104"/>
      <c r="LD14" s="104"/>
      <c r="LE14" s="104"/>
      <c r="LF14" s="104"/>
      <c r="LG14" s="105"/>
      <c r="LH14" s="103">
        <f>LH15</f>
        <v>45887</v>
      </c>
      <c r="LI14" s="104"/>
      <c r="LJ14" s="104"/>
      <c r="LK14" s="104"/>
      <c r="LL14" s="104"/>
      <c r="LM14" s="104"/>
      <c r="LN14" s="105"/>
      <c r="LO14" s="103">
        <f>LO15</f>
        <v>45894</v>
      </c>
      <c r="LP14" s="104"/>
      <c r="LQ14" s="104"/>
      <c r="LR14" s="104"/>
      <c r="LS14" s="104"/>
      <c r="LT14" s="104"/>
      <c r="LU14" s="105"/>
      <c r="LV14" s="103">
        <f>LV15</f>
        <v>45901</v>
      </c>
      <c r="LW14" s="104"/>
      <c r="LX14" s="104"/>
      <c r="LY14" s="104"/>
      <c r="LZ14" s="104"/>
      <c r="MA14" s="104"/>
      <c r="MB14" s="105"/>
      <c r="MC14" s="103">
        <f>MC15</f>
        <v>45908</v>
      </c>
      <c r="MD14" s="104"/>
      <c r="ME14" s="104"/>
      <c r="MF14" s="104"/>
      <c r="MG14" s="104"/>
      <c r="MH14" s="104"/>
      <c r="MI14" s="105"/>
      <c r="MJ14" s="103">
        <f>MJ15</f>
        <v>45915</v>
      </c>
      <c r="MK14" s="104"/>
      <c r="ML14" s="104"/>
      <c r="MM14" s="104"/>
      <c r="MN14" s="104"/>
      <c r="MO14" s="104"/>
      <c r="MP14" s="105"/>
      <c r="MQ14" s="103">
        <f>MQ15</f>
        <v>45922</v>
      </c>
      <c r="MR14" s="104"/>
      <c r="MS14" s="104"/>
      <c r="MT14" s="104"/>
      <c r="MU14" s="104"/>
      <c r="MV14" s="104"/>
      <c r="MW14" s="105"/>
      <c r="MX14" s="103">
        <f>MX15</f>
        <v>45929</v>
      </c>
      <c r="MY14" s="104"/>
      <c r="MZ14" s="104"/>
      <c r="NA14" s="104"/>
      <c r="NB14" s="104"/>
      <c r="NC14" s="104"/>
      <c r="ND14" s="105"/>
      <c r="NE14" s="103">
        <f>NE15</f>
        <v>45936</v>
      </c>
      <c r="NF14" s="104"/>
      <c r="NG14" s="104"/>
      <c r="NH14" s="104"/>
      <c r="NI14" s="104"/>
      <c r="NJ14" s="104"/>
      <c r="NK14" s="105"/>
      <c r="NL14" s="103">
        <f>NL15</f>
        <v>45943</v>
      </c>
      <c r="NM14" s="104"/>
      <c r="NN14" s="104"/>
      <c r="NO14" s="104"/>
      <c r="NP14" s="104"/>
      <c r="NQ14" s="104"/>
      <c r="NR14" s="105"/>
      <c r="NS14" s="103">
        <f>NS15</f>
        <v>45950</v>
      </c>
      <c r="NT14" s="104"/>
      <c r="NU14" s="104"/>
      <c r="NV14" s="104"/>
      <c r="NW14" s="104"/>
      <c r="NX14" s="104"/>
      <c r="NY14" s="105"/>
    </row>
    <row r="15" spans="1:389" ht="15" customHeight="1" x14ac:dyDescent="0.3">
      <c r="A15" s="11"/>
      <c r="B15" s="11"/>
      <c r="C15" s="110"/>
      <c r="D15" s="110"/>
      <c r="E15" s="110"/>
      <c r="F15" s="110"/>
      <c r="G15" s="110"/>
      <c r="H15" s="110"/>
      <c r="L15" s="16">
        <f>InicioDelProyecto-WEEKDAY(InicioDelProyecto,1)+2+7*(SemanaParaMostrar-1)</f>
        <v>45579</v>
      </c>
      <c r="M15" s="17">
        <f>L15+1</f>
        <v>45580</v>
      </c>
      <c r="N15" s="17">
        <f t="shared" ref="N15:AT15" si="0">M15+1</f>
        <v>45581</v>
      </c>
      <c r="O15" s="17">
        <f t="shared" si="0"/>
        <v>45582</v>
      </c>
      <c r="P15" s="17">
        <f t="shared" si="0"/>
        <v>45583</v>
      </c>
      <c r="Q15" s="17">
        <f t="shared" si="0"/>
        <v>45584</v>
      </c>
      <c r="R15" s="18">
        <f t="shared" si="0"/>
        <v>45585</v>
      </c>
      <c r="S15" s="16">
        <f>R15+1</f>
        <v>45586</v>
      </c>
      <c r="T15" s="17">
        <f>S15+1</f>
        <v>45587</v>
      </c>
      <c r="U15" s="17">
        <f t="shared" si="0"/>
        <v>45588</v>
      </c>
      <c r="V15" s="17">
        <f t="shared" si="0"/>
        <v>45589</v>
      </c>
      <c r="W15" s="17">
        <f t="shared" si="0"/>
        <v>45590</v>
      </c>
      <c r="X15" s="17">
        <f t="shared" si="0"/>
        <v>45591</v>
      </c>
      <c r="Y15" s="18">
        <f t="shared" si="0"/>
        <v>45592</v>
      </c>
      <c r="Z15" s="16">
        <f>Y15+1</f>
        <v>45593</v>
      </c>
      <c r="AA15" s="17">
        <f>Z15+1</f>
        <v>45594</v>
      </c>
      <c r="AB15" s="17">
        <f t="shared" si="0"/>
        <v>45595</v>
      </c>
      <c r="AC15" s="17">
        <f t="shared" si="0"/>
        <v>45596</v>
      </c>
      <c r="AD15" s="17">
        <f t="shared" si="0"/>
        <v>45597</v>
      </c>
      <c r="AE15" s="17">
        <f t="shared" si="0"/>
        <v>45598</v>
      </c>
      <c r="AF15" s="18">
        <f t="shared" si="0"/>
        <v>45599</v>
      </c>
      <c r="AG15" s="16">
        <f>AF15+1</f>
        <v>45600</v>
      </c>
      <c r="AH15" s="17">
        <f>AG15+1</f>
        <v>45601</v>
      </c>
      <c r="AI15" s="17">
        <f t="shared" si="0"/>
        <v>45602</v>
      </c>
      <c r="AJ15" s="17">
        <f t="shared" si="0"/>
        <v>45603</v>
      </c>
      <c r="AK15" s="17">
        <f t="shared" si="0"/>
        <v>45604</v>
      </c>
      <c r="AL15" s="17">
        <f t="shared" si="0"/>
        <v>45605</v>
      </c>
      <c r="AM15" s="18">
        <f t="shared" si="0"/>
        <v>45606</v>
      </c>
      <c r="AN15" s="16">
        <f>AM15+1</f>
        <v>45607</v>
      </c>
      <c r="AO15" s="17">
        <f>AN15+1</f>
        <v>45608</v>
      </c>
      <c r="AP15" s="17">
        <f t="shared" si="0"/>
        <v>45609</v>
      </c>
      <c r="AQ15" s="17">
        <f t="shared" si="0"/>
        <v>45610</v>
      </c>
      <c r="AR15" s="17">
        <f t="shared" si="0"/>
        <v>45611</v>
      </c>
      <c r="AS15" s="17">
        <f t="shared" si="0"/>
        <v>45612</v>
      </c>
      <c r="AT15" s="18">
        <f t="shared" si="0"/>
        <v>45613</v>
      </c>
      <c r="AU15" s="16">
        <f>AT15+1</f>
        <v>45614</v>
      </c>
      <c r="AV15" s="17">
        <f>AU15+1</f>
        <v>45615</v>
      </c>
      <c r="AW15" s="17">
        <f t="shared" ref="AW15:BA15" si="1">AV15+1</f>
        <v>45616</v>
      </c>
      <c r="AX15" s="17">
        <f t="shared" si="1"/>
        <v>45617</v>
      </c>
      <c r="AY15" s="17">
        <f t="shared" si="1"/>
        <v>45618</v>
      </c>
      <c r="AZ15" s="17">
        <f t="shared" si="1"/>
        <v>45619</v>
      </c>
      <c r="BA15" s="18">
        <f t="shared" si="1"/>
        <v>45620</v>
      </c>
      <c r="BB15" s="16">
        <f>BA15+1</f>
        <v>45621</v>
      </c>
      <c r="BC15" s="17">
        <f>BB15+1</f>
        <v>45622</v>
      </c>
      <c r="BD15" s="17">
        <f t="shared" ref="BD15:BH15" si="2">BC15+1</f>
        <v>45623</v>
      </c>
      <c r="BE15" s="17">
        <f t="shared" si="2"/>
        <v>45624</v>
      </c>
      <c r="BF15" s="17">
        <f t="shared" si="2"/>
        <v>45625</v>
      </c>
      <c r="BG15" s="17">
        <f t="shared" si="2"/>
        <v>45626</v>
      </c>
      <c r="BH15" s="18">
        <f t="shared" si="2"/>
        <v>45627</v>
      </c>
      <c r="BI15" s="16">
        <f>BH15+1</f>
        <v>45628</v>
      </c>
      <c r="BJ15" s="17">
        <f>BI15+1</f>
        <v>45629</v>
      </c>
      <c r="BK15" s="17">
        <f t="shared" ref="BK15:BO15" si="3">BJ15+1</f>
        <v>45630</v>
      </c>
      <c r="BL15" s="17">
        <f t="shared" si="3"/>
        <v>45631</v>
      </c>
      <c r="BM15" s="17">
        <f t="shared" si="3"/>
        <v>45632</v>
      </c>
      <c r="BN15" s="17">
        <f t="shared" si="3"/>
        <v>45633</v>
      </c>
      <c r="BO15" s="18">
        <f t="shared" si="3"/>
        <v>45634</v>
      </c>
      <c r="BP15" s="16">
        <f>BO15+1</f>
        <v>45635</v>
      </c>
      <c r="BQ15" s="17">
        <f>BP15+1</f>
        <v>45636</v>
      </c>
      <c r="BR15" s="17">
        <f t="shared" ref="BR15:BV15" si="4">BQ15+1</f>
        <v>45637</v>
      </c>
      <c r="BS15" s="17">
        <f t="shared" si="4"/>
        <v>45638</v>
      </c>
      <c r="BT15" s="17">
        <f t="shared" si="4"/>
        <v>45639</v>
      </c>
      <c r="BU15" s="17">
        <f t="shared" si="4"/>
        <v>45640</v>
      </c>
      <c r="BV15" s="18">
        <f t="shared" si="4"/>
        <v>45641</v>
      </c>
      <c r="BW15" s="16">
        <f>BV15+1</f>
        <v>45642</v>
      </c>
      <c r="BX15" s="17">
        <f>BW15+1</f>
        <v>45643</v>
      </c>
      <c r="BY15" s="17">
        <f t="shared" ref="BY15:CC15" si="5">BX15+1</f>
        <v>45644</v>
      </c>
      <c r="BZ15" s="17">
        <f t="shared" si="5"/>
        <v>45645</v>
      </c>
      <c r="CA15" s="17">
        <f t="shared" si="5"/>
        <v>45646</v>
      </c>
      <c r="CB15" s="17">
        <f t="shared" si="5"/>
        <v>45647</v>
      </c>
      <c r="CC15" s="18">
        <f t="shared" si="5"/>
        <v>45648</v>
      </c>
      <c r="CD15" s="16">
        <f>CC15+1</f>
        <v>45649</v>
      </c>
      <c r="CE15" s="17">
        <f>CD15+1</f>
        <v>45650</v>
      </c>
      <c r="CF15" s="17">
        <f t="shared" ref="CF15:CJ15" si="6">CE15+1</f>
        <v>45651</v>
      </c>
      <c r="CG15" s="17">
        <f t="shared" si="6"/>
        <v>45652</v>
      </c>
      <c r="CH15" s="17">
        <f t="shared" si="6"/>
        <v>45653</v>
      </c>
      <c r="CI15" s="17">
        <f t="shared" si="6"/>
        <v>45654</v>
      </c>
      <c r="CJ15" s="18">
        <f t="shared" si="6"/>
        <v>45655</v>
      </c>
      <c r="CK15" s="16">
        <f>CJ15+1</f>
        <v>45656</v>
      </c>
      <c r="CL15" s="17">
        <f>CK15+1</f>
        <v>45657</v>
      </c>
      <c r="CM15" s="17">
        <f t="shared" ref="CM15:CQ15" si="7">CL15+1</f>
        <v>45658</v>
      </c>
      <c r="CN15" s="17">
        <f t="shared" si="7"/>
        <v>45659</v>
      </c>
      <c r="CO15" s="17">
        <f t="shared" si="7"/>
        <v>45660</v>
      </c>
      <c r="CP15" s="17">
        <f t="shared" si="7"/>
        <v>45661</v>
      </c>
      <c r="CQ15" s="18">
        <f t="shared" si="7"/>
        <v>45662</v>
      </c>
      <c r="CR15" s="16">
        <f>CQ15+1</f>
        <v>45663</v>
      </c>
      <c r="CS15" s="17">
        <f>CR15+1</f>
        <v>45664</v>
      </c>
      <c r="CT15" s="17">
        <f t="shared" ref="CT15:CX15" si="8">CS15+1</f>
        <v>45665</v>
      </c>
      <c r="CU15" s="17">
        <f t="shared" si="8"/>
        <v>45666</v>
      </c>
      <c r="CV15" s="17">
        <f t="shared" si="8"/>
        <v>45667</v>
      </c>
      <c r="CW15" s="17">
        <f t="shared" si="8"/>
        <v>45668</v>
      </c>
      <c r="CX15" s="18">
        <f t="shared" si="8"/>
        <v>45669</v>
      </c>
      <c r="CY15" s="16">
        <f>CX15+1</f>
        <v>45670</v>
      </c>
      <c r="CZ15" s="17">
        <f>CY15+1</f>
        <v>45671</v>
      </c>
      <c r="DA15" s="17">
        <f t="shared" ref="DA15:DE15" si="9">CZ15+1</f>
        <v>45672</v>
      </c>
      <c r="DB15" s="17">
        <f t="shared" si="9"/>
        <v>45673</v>
      </c>
      <c r="DC15" s="17">
        <f t="shared" si="9"/>
        <v>45674</v>
      </c>
      <c r="DD15" s="17">
        <f t="shared" si="9"/>
        <v>45675</v>
      </c>
      <c r="DE15" s="18">
        <f t="shared" si="9"/>
        <v>45676</v>
      </c>
      <c r="DF15" s="16">
        <f>DE15+1</f>
        <v>45677</v>
      </c>
      <c r="DG15" s="17">
        <f>DF15+1</f>
        <v>45678</v>
      </c>
      <c r="DH15" s="17">
        <f t="shared" ref="DH15:DL15" si="10">DG15+1</f>
        <v>45679</v>
      </c>
      <c r="DI15" s="17">
        <f t="shared" si="10"/>
        <v>45680</v>
      </c>
      <c r="DJ15" s="17">
        <f t="shared" si="10"/>
        <v>45681</v>
      </c>
      <c r="DK15" s="17">
        <f t="shared" si="10"/>
        <v>45682</v>
      </c>
      <c r="DL15" s="18">
        <f t="shared" si="10"/>
        <v>45683</v>
      </c>
      <c r="DM15" s="16">
        <f>DL15+1</f>
        <v>45684</v>
      </c>
      <c r="DN15" s="17">
        <f>DM15+1</f>
        <v>45685</v>
      </c>
      <c r="DO15" s="17">
        <f t="shared" ref="DO15:DS15" si="11">DN15+1</f>
        <v>45686</v>
      </c>
      <c r="DP15" s="17">
        <f t="shared" si="11"/>
        <v>45687</v>
      </c>
      <c r="DQ15" s="17">
        <f t="shared" si="11"/>
        <v>45688</v>
      </c>
      <c r="DR15" s="17">
        <f t="shared" si="11"/>
        <v>45689</v>
      </c>
      <c r="DS15" s="18">
        <f t="shared" si="11"/>
        <v>45690</v>
      </c>
      <c r="DT15" s="16">
        <f>DS15+1</f>
        <v>45691</v>
      </c>
      <c r="DU15" s="17">
        <f>DT15+1</f>
        <v>45692</v>
      </c>
      <c r="DV15" s="17">
        <f t="shared" ref="DV15:DZ15" si="12">DU15+1</f>
        <v>45693</v>
      </c>
      <c r="DW15" s="17">
        <f t="shared" si="12"/>
        <v>45694</v>
      </c>
      <c r="DX15" s="17">
        <f t="shared" si="12"/>
        <v>45695</v>
      </c>
      <c r="DY15" s="17">
        <f t="shared" si="12"/>
        <v>45696</v>
      </c>
      <c r="DZ15" s="18">
        <f t="shared" si="12"/>
        <v>45697</v>
      </c>
      <c r="EA15" s="16">
        <f>DZ15+1</f>
        <v>45698</v>
      </c>
      <c r="EB15" s="17">
        <f>EA15+1</f>
        <v>45699</v>
      </c>
      <c r="EC15" s="17">
        <f t="shared" ref="EC15:EG15" si="13">EB15+1</f>
        <v>45700</v>
      </c>
      <c r="ED15" s="17">
        <f t="shared" si="13"/>
        <v>45701</v>
      </c>
      <c r="EE15" s="17">
        <f t="shared" si="13"/>
        <v>45702</v>
      </c>
      <c r="EF15" s="17">
        <f t="shared" si="13"/>
        <v>45703</v>
      </c>
      <c r="EG15" s="18">
        <f t="shared" si="13"/>
        <v>45704</v>
      </c>
      <c r="EH15" s="16">
        <f>EG15+1</f>
        <v>45705</v>
      </c>
      <c r="EI15" s="17">
        <f>EH15+1</f>
        <v>45706</v>
      </c>
      <c r="EJ15" s="17">
        <f t="shared" ref="EJ15:EN15" si="14">EI15+1</f>
        <v>45707</v>
      </c>
      <c r="EK15" s="17">
        <f t="shared" si="14"/>
        <v>45708</v>
      </c>
      <c r="EL15" s="17">
        <f t="shared" si="14"/>
        <v>45709</v>
      </c>
      <c r="EM15" s="17">
        <f t="shared" si="14"/>
        <v>45710</v>
      </c>
      <c r="EN15" s="18">
        <f t="shared" si="14"/>
        <v>45711</v>
      </c>
      <c r="EO15" s="16">
        <f>EN15+1</f>
        <v>45712</v>
      </c>
      <c r="EP15" s="17">
        <f>EO15+1</f>
        <v>45713</v>
      </c>
      <c r="EQ15" s="17">
        <f t="shared" ref="EQ15:EU15" si="15">EP15+1</f>
        <v>45714</v>
      </c>
      <c r="ER15" s="17">
        <f t="shared" si="15"/>
        <v>45715</v>
      </c>
      <c r="ES15" s="17">
        <f t="shared" si="15"/>
        <v>45716</v>
      </c>
      <c r="ET15" s="17">
        <f t="shared" si="15"/>
        <v>45717</v>
      </c>
      <c r="EU15" s="18">
        <f t="shared" si="15"/>
        <v>45718</v>
      </c>
      <c r="EV15" s="16">
        <f>EU15+1</f>
        <v>45719</v>
      </c>
      <c r="EW15" s="17">
        <f>EV15+1</f>
        <v>45720</v>
      </c>
      <c r="EX15" s="17">
        <f t="shared" ref="EX15:FB15" si="16">EW15+1</f>
        <v>45721</v>
      </c>
      <c r="EY15" s="17">
        <f t="shared" si="16"/>
        <v>45722</v>
      </c>
      <c r="EZ15" s="17">
        <f t="shared" si="16"/>
        <v>45723</v>
      </c>
      <c r="FA15" s="17">
        <f t="shared" si="16"/>
        <v>45724</v>
      </c>
      <c r="FB15" s="18">
        <f t="shared" si="16"/>
        <v>45725</v>
      </c>
      <c r="FC15" s="16">
        <f>FB15+1</f>
        <v>45726</v>
      </c>
      <c r="FD15" s="17">
        <f>FC15+1</f>
        <v>45727</v>
      </c>
      <c r="FE15" s="17">
        <f t="shared" ref="FE15:FI15" si="17">FD15+1</f>
        <v>45728</v>
      </c>
      <c r="FF15" s="17">
        <f t="shared" si="17"/>
        <v>45729</v>
      </c>
      <c r="FG15" s="17">
        <f t="shared" si="17"/>
        <v>45730</v>
      </c>
      <c r="FH15" s="17">
        <f t="shared" si="17"/>
        <v>45731</v>
      </c>
      <c r="FI15" s="18">
        <f t="shared" si="17"/>
        <v>45732</v>
      </c>
      <c r="FJ15" s="16">
        <f>FI15+1</f>
        <v>45733</v>
      </c>
      <c r="FK15" s="17">
        <f>FJ15+1</f>
        <v>45734</v>
      </c>
      <c r="FL15" s="17">
        <f t="shared" ref="FL15:FP15" si="18">FK15+1</f>
        <v>45735</v>
      </c>
      <c r="FM15" s="17">
        <f t="shared" si="18"/>
        <v>45736</v>
      </c>
      <c r="FN15" s="17">
        <f t="shared" si="18"/>
        <v>45737</v>
      </c>
      <c r="FO15" s="17">
        <f t="shared" si="18"/>
        <v>45738</v>
      </c>
      <c r="FP15" s="18">
        <f t="shared" si="18"/>
        <v>45739</v>
      </c>
      <c r="FQ15" s="16">
        <f>FP15+1</f>
        <v>45740</v>
      </c>
      <c r="FR15" s="17">
        <f>FQ15+1</f>
        <v>45741</v>
      </c>
      <c r="FS15" s="17">
        <f t="shared" ref="FS15:FW15" si="19">FR15+1</f>
        <v>45742</v>
      </c>
      <c r="FT15" s="17">
        <f t="shared" si="19"/>
        <v>45743</v>
      </c>
      <c r="FU15" s="17">
        <f t="shared" si="19"/>
        <v>45744</v>
      </c>
      <c r="FV15" s="17">
        <f t="shared" si="19"/>
        <v>45745</v>
      </c>
      <c r="FW15" s="18">
        <f t="shared" si="19"/>
        <v>45746</v>
      </c>
      <c r="FX15" s="16">
        <f>FW15+1</f>
        <v>45747</v>
      </c>
      <c r="FY15" s="17">
        <f>FX15+1</f>
        <v>45748</v>
      </c>
      <c r="FZ15" s="17">
        <f t="shared" ref="FZ15:GD15" si="20">FY15+1</f>
        <v>45749</v>
      </c>
      <c r="GA15" s="17">
        <f t="shared" si="20"/>
        <v>45750</v>
      </c>
      <c r="GB15" s="17">
        <f t="shared" si="20"/>
        <v>45751</v>
      </c>
      <c r="GC15" s="17">
        <f t="shared" si="20"/>
        <v>45752</v>
      </c>
      <c r="GD15" s="18">
        <f t="shared" si="20"/>
        <v>45753</v>
      </c>
      <c r="GE15" s="16">
        <f>GD15+1</f>
        <v>45754</v>
      </c>
      <c r="GF15" s="17">
        <f>GE15+1</f>
        <v>45755</v>
      </c>
      <c r="GG15" s="17">
        <f t="shared" ref="GG15:GK15" si="21">GF15+1</f>
        <v>45756</v>
      </c>
      <c r="GH15" s="17">
        <f t="shared" si="21"/>
        <v>45757</v>
      </c>
      <c r="GI15" s="17">
        <f t="shared" si="21"/>
        <v>45758</v>
      </c>
      <c r="GJ15" s="17">
        <f t="shared" si="21"/>
        <v>45759</v>
      </c>
      <c r="GK15" s="18">
        <f t="shared" si="21"/>
        <v>45760</v>
      </c>
      <c r="GL15" s="16">
        <f>GK15+1</f>
        <v>45761</v>
      </c>
      <c r="GM15" s="17">
        <f>GL15+1</f>
        <v>45762</v>
      </c>
      <c r="GN15" s="17">
        <f t="shared" ref="GN15:GR15" si="22">GM15+1</f>
        <v>45763</v>
      </c>
      <c r="GO15" s="17">
        <f t="shared" si="22"/>
        <v>45764</v>
      </c>
      <c r="GP15" s="17">
        <f t="shared" si="22"/>
        <v>45765</v>
      </c>
      <c r="GQ15" s="17">
        <f t="shared" si="22"/>
        <v>45766</v>
      </c>
      <c r="GR15" s="18">
        <f t="shared" si="22"/>
        <v>45767</v>
      </c>
      <c r="GS15" s="16">
        <f>GR15+1</f>
        <v>45768</v>
      </c>
      <c r="GT15" s="17">
        <f>GS15+1</f>
        <v>45769</v>
      </c>
      <c r="GU15" s="17">
        <f t="shared" ref="GU15:GY15" si="23">GT15+1</f>
        <v>45770</v>
      </c>
      <c r="GV15" s="17">
        <f t="shared" si="23"/>
        <v>45771</v>
      </c>
      <c r="GW15" s="17">
        <f t="shared" si="23"/>
        <v>45772</v>
      </c>
      <c r="GX15" s="17">
        <f t="shared" si="23"/>
        <v>45773</v>
      </c>
      <c r="GY15" s="18">
        <f t="shared" si="23"/>
        <v>45774</v>
      </c>
      <c r="GZ15" s="16">
        <f>GY15+1</f>
        <v>45775</v>
      </c>
      <c r="HA15" s="17">
        <f>GZ15+1</f>
        <v>45776</v>
      </c>
      <c r="HB15" s="17">
        <f t="shared" ref="HB15:HF15" si="24">HA15+1</f>
        <v>45777</v>
      </c>
      <c r="HC15" s="17">
        <f t="shared" si="24"/>
        <v>45778</v>
      </c>
      <c r="HD15" s="17">
        <f t="shared" si="24"/>
        <v>45779</v>
      </c>
      <c r="HE15" s="17">
        <f t="shared" si="24"/>
        <v>45780</v>
      </c>
      <c r="HF15" s="18">
        <f t="shared" si="24"/>
        <v>45781</v>
      </c>
      <c r="HG15" s="16">
        <f>HF15+1</f>
        <v>45782</v>
      </c>
      <c r="HH15" s="17">
        <f>HG15+1</f>
        <v>45783</v>
      </c>
      <c r="HI15" s="17">
        <f t="shared" ref="HI15:HM15" si="25">HH15+1</f>
        <v>45784</v>
      </c>
      <c r="HJ15" s="17">
        <f t="shared" si="25"/>
        <v>45785</v>
      </c>
      <c r="HK15" s="17">
        <f t="shared" si="25"/>
        <v>45786</v>
      </c>
      <c r="HL15" s="17">
        <f t="shared" si="25"/>
        <v>45787</v>
      </c>
      <c r="HM15" s="18">
        <f t="shared" si="25"/>
        <v>45788</v>
      </c>
      <c r="HN15" s="16">
        <f>HM15+1</f>
        <v>45789</v>
      </c>
      <c r="HO15" s="17">
        <f>HN15+1</f>
        <v>45790</v>
      </c>
      <c r="HP15" s="17">
        <f t="shared" ref="HP15:HT15" si="26">HO15+1</f>
        <v>45791</v>
      </c>
      <c r="HQ15" s="17">
        <f t="shared" si="26"/>
        <v>45792</v>
      </c>
      <c r="HR15" s="17">
        <f t="shared" si="26"/>
        <v>45793</v>
      </c>
      <c r="HS15" s="17">
        <f t="shared" si="26"/>
        <v>45794</v>
      </c>
      <c r="HT15" s="18">
        <f t="shared" si="26"/>
        <v>45795</v>
      </c>
      <c r="HU15" s="16">
        <f>HT15+1</f>
        <v>45796</v>
      </c>
      <c r="HV15" s="17">
        <f>HU15+1</f>
        <v>45797</v>
      </c>
      <c r="HW15" s="17">
        <f t="shared" ref="HW15:IA15" si="27">HV15+1</f>
        <v>45798</v>
      </c>
      <c r="HX15" s="17">
        <f t="shared" si="27"/>
        <v>45799</v>
      </c>
      <c r="HY15" s="17">
        <f t="shared" si="27"/>
        <v>45800</v>
      </c>
      <c r="HZ15" s="17">
        <f t="shared" si="27"/>
        <v>45801</v>
      </c>
      <c r="IA15" s="18">
        <f t="shared" si="27"/>
        <v>45802</v>
      </c>
      <c r="IB15" s="16">
        <f>IA15+1</f>
        <v>45803</v>
      </c>
      <c r="IC15" s="17">
        <f>IB15+1</f>
        <v>45804</v>
      </c>
      <c r="ID15" s="17">
        <f t="shared" ref="ID15:IH15" si="28">IC15+1</f>
        <v>45805</v>
      </c>
      <c r="IE15" s="17">
        <f t="shared" si="28"/>
        <v>45806</v>
      </c>
      <c r="IF15" s="17">
        <f t="shared" si="28"/>
        <v>45807</v>
      </c>
      <c r="IG15" s="17">
        <f t="shared" si="28"/>
        <v>45808</v>
      </c>
      <c r="IH15" s="18">
        <f t="shared" si="28"/>
        <v>45809</v>
      </c>
      <c r="II15" s="16">
        <f>IH15+1</f>
        <v>45810</v>
      </c>
      <c r="IJ15" s="17">
        <f>II15+1</f>
        <v>45811</v>
      </c>
      <c r="IK15" s="17">
        <f t="shared" ref="IK15:IO15" si="29">IJ15+1</f>
        <v>45812</v>
      </c>
      <c r="IL15" s="17">
        <f t="shared" si="29"/>
        <v>45813</v>
      </c>
      <c r="IM15" s="17">
        <f t="shared" si="29"/>
        <v>45814</v>
      </c>
      <c r="IN15" s="17">
        <f t="shared" si="29"/>
        <v>45815</v>
      </c>
      <c r="IO15" s="18">
        <f t="shared" si="29"/>
        <v>45816</v>
      </c>
      <c r="IP15" s="16">
        <f>IO15+1</f>
        <v>45817</v>
      </c>
      <c r="IQ15" s="17">
        <f>IP15+1</f>
        <v>45818</v>
      </c>
      <c r="IR15" s="17">
        <f t="shared" ref="IR15:IV15" si="30">IQ15+1</f>
        <v>45819</v>
      </c>
      <c r="IS15" s="17">
        <f t="shared" si="30"/>
        <v>45820</v>
      </c>
      <c r="IT15" s="17">
        <f t="shared" si="30"/>
        <v>45821</v>
      </c>
      <c r="IU15" s="17">
        <f t="shared" si="30"/>
        <v>45822</v>
      </c>
      <c r="IV15" s="18">
        <f t="shared" si="30"/>
        <v>45823</v>
      </c>
      <c r="IW15" s="16">
        <f>IV15+1</f>
        <v>45824</v>
      </c>
      <c r="IX15" s="17">
        <f>IW15+1</f>
        <v>45825</v>
      </c>
      <c r="IY15" s="17">
        <f t="shared" ref="IY15:JC15" si="31">IX15+1</f>
        <v>45826</v>
      </c>
      <c r="IZ15" s="17">
        <f t="shared" si="31"/>
        <v>45827</v>
      </c>
      <c r="JA15" s="17">
        <f t="shared" si="31"/>
        <v>45828</v>
      </c>
      <c r="JB15" s="17">
        <f t="shared" si="31"/>
        <v>45829</v>
      </c>
      <c r="JC15" s="18">
        <f t="shared" si="31"/>
        <v>45830</v>
      </c>
      <c r="JD15" s="16">
        <f>JC15+1</f>
        <v>45831</v>
      </c>
      <c r="JE15" s="17">
        <f>JD15+1</f>
        <v>45832</v>
      </c>
      <c r="JF15" s="17">
        <f t="shared" ref="JF15:JJ15" si="32">JE15+1</f>
        <v>45833</v>
      </c>
      <c r="JG15" s="17">
        <f t="shared" si="32"/>
        <v>45834</v>
      </c>
      <c r="JH15" s="17">
        <f t="shared" si="32"/>
        <v>45835</v>
      </c>
      <c r="JI15" s="17">
        <f t="shared" si="32"/>
        <v>45836</v>
      </c>
      <c r="JJ15" s="18">
        <f t="shared" si="32"/>
        <v>45837</v>
      </c>
      <c r="JK15" s="16">
        <f>JJ15+1</f>
        <v>45838</v>
      </c>
      <c r="JL15" s="17">
        <f>JK15+1</f>
        <v>45839</v>
      </c>
      <c r="JM15" s="17">
        <f t="shared" ref="JM15:JQ15" si="33">JL15+1</f>
        <v>45840</v>
      </c>
      <c r="JN15" s="17">
        <f t="shared" si="33"/>
        <v>45841</v>
      </c>
      <c r="JO15" s="17">
        <f t="shared" si="33"/>
        <v>45842</v>
      </c>
      <c r="JP15" s="17">
        <f t="shared" si="33"/>
        <v>45843</v>
      </c>
      <c r="JQ15" s="18">
        <f t="shared" si="33"/>
        <v>45844</v>
      </c>
      <c r="JR15" s="16">
        <f>JQ15+1</f>
        <v>45845</v>
      </c>
      <c r="JS15" s="17">
        <f>JR15+1</f>
        <v>45846</v>
      </c>
      <c r="JT15" s="17">
        <f t="shared" ref="JT15:JX15" si="34">JS15+1</f>
        <v>45847</v>
      </c>
      <c r="JU15" s="17">
        <f t="shared" si="34"/>
        <v>45848</v>
      </c>
      <c r="JV15" s="17">
        <f t="shared" si="34"/>
        <v>45849</v>
      </c>
      <c r="JW15" s="17">
        <f t="shared" si="34"/>
        <v>45850</v>
      </c>
      <c r="JX15" s="18">
        <f t="shared" si="34"/>
        <v>45851</v>
      </c>
      <c r="JY15" s="16">
        <f>JX15+1</f>
        <v>45852</v>
      </c>
      <c r="JZ15" s="17">
        <f>JY15+1</f>
        <v>45853</v>
      </c>
      <c r="KA15" s="17">
        <f t="shared" ref="KA15:KE15" si="35">JZ15+1</f>
        <v>45854</v>
      </c>
      <c r="KB15" s="17">
        <f t="shared" si="35"/>
        <v>45855</v>
      </c>
      <c r="KC15" s="17">
        <f t="shared" si="35"/>
        <v>45856</v>
      </c>
      <c r="KD15" s="17">
        <f t="shared" si="35"/>
        <v>45857</v>
      </c>
      <c r="KE15" s="18">
        <f t="shared" si="35"/>
        <v>45858</v>
      </c>
      <c r="KF15" s="16">
        <f>KE15+1</f>
        <v>45859</v>
      </c>
      <c r="KG15" s="17">
        <f>KF15+1</f>
        <v>45860</v>
      </c>
      <c r="KH15" s="17">
        <f t="shared" ref="KH15:KL15" si="36">KG15+1</f>
        <v>45861</v>
      </c>
      <c r="KI15" s="17">
        <f t="shared" si="36"/>
        <v>45862</v>
      </c>
      <c r="KJ15" s="17">
        <f t="shared" si="36"/>
        <v>45863</v>
      </c>
      <c r="KK15" s="17">
        <f t="shared" si="36"/>
        <v>45864</v>
      </c>
      <c r="KL15" s="18">
        <f t="shared" si="36"/>
        <v>45865</v>
      </c>
      <c r="KM15" s="16">
        <f>KL15+1</f>
        <v>45866</v>
      </c>
      <c r="KN15" s="17">
        <f>KM15+1</f>
        <v>45867</v>
      </c>
      <c r="KO15" s="17">
        <f t="shared" ref="KO15:KS15" si="37">KN15+1</f>
        <v>45868</v>
      </c>
      <c r="KP15" s="17">
        <f t="shared" si="37"/>
        <v>45869</v>
      </c>
      <c r="KQ15" s="17">
        <f t="shared" si="37"/>
        <v>45870</v>
      </c>
      <c r="KR15" s="17">
        <f t="shared" si="37"/>
        <v>45871</v>
      </c>
      <c r="KS15" s="18">
        <f t="shared" si="37"/>
        <v>45872</v>
      </c>
      <c r="KT15" s="16">
        <f>KS15+1</f>
        <v>45873</v>
      </c>
      <c r="KU15" s="17">
        <f>KT15+1</f>
        <v>45874</v>
      </c>
      <c r="KV15" s="17">
        <f t="shared" ref="KV15:KZ15" si="38">KU15+1</f>
        <v>45875</v>
      </c>
      <c r="KW15" s="17">
        <f t="shared" si="38"/>
        <v>45876</v>
      </c>
      <c r="KX15" s="17">
        <f t="shared" si="38"/>
        <v>45877</v>
      </c>
      <c r="KY15" s="17">
        <f t="shared" si="38"/>
        <v>45878</v>
      </c>
      <c r="KZ15" s="18">
        <f t="shared" si="38"/>
        <v>45879</v>
      </c>
      <c r="LA15" s="16">
        <f>KZ15+1</f>
        <v>45880</v>
      </c>
      <c r="LB15" s="17">
        <f>LA15+1</f>
        <v>45881</v>
      </c>
      <c r="LC15" s="17">
        <f t="shared" ref="LC15:LG15" si="39">LB15+1</f>
        <v>45882</v>
      </c>
      <c r="LD15" s="17">
        <f t="shared" si="39"/>
        <v>45883</v>
      </c>
      <c r="LE15" s="17">
        <f t="shared" si="39"/>
        <v>45884</v>
      </c>
      <c r="LF15" s="17">
        <f t="shared" si="39"/>
        <v>45885</v>
      </c>
      <c r="LG15" s="18">
        <f t="shared" si="39"/>
        <v>45886</v>
      </c>
      <c r="LH15" s="16">
        <f>LG15+1</f>
        <v>45887</v>
      </c>
      <c r="LI15" s="17">
        <f>LH15+1</f>
        <v>45888</v>
      </c>
      <c r="LJ15" s="17">
        <f t="shared" ref="LJ15:LN15" si="40">LI15+1</f>
        <v>45889</v>
      </c>
      <c r="LK15" s="17">
        <f t="shared" si="40"/>
        <v>45890</v>
      </c>
      <c r="LL15" s="17">
        <f t="shared" si="40"/>
        <v>45891</v>
      </c>
      <c r="LM15" s="17">
        <f t="shared" si="40"/>
        <v>45892</v>
      </c>
      <c r="LN15" s="18">
        <f t="shared" si="40"/>
        <v>45893</v>
      </c>
      <c r="LO15" s="16">
        <f>LN15+1</f>
        <v>45894</v>
      </c>
      <c r="LP15" s="17">
        <f>LO15+1</f>
        <v>45895</v>
      </c>
      <c r="LQ15" s="17">
        <f t="shared" ref="LQ15:LU15" si="41">LP15+1</f>
        <v>45896</v>
      </c>
      <c r="LR15" s="17">
        <f t="shared" si="41"/>
        <v>45897</v>
      </c>
      <c r="LS15" s="17">
        <f t="shared" si="41"/>
        <v>45898</v>
      </c>
      <c r="LT15" s="17">
        <f t="shared" si="41"/>
        <v>45899</v>
      </c>
      <c r="LU15" s="18">
        <f t="shared" si="41"/>
        <v>45900</v>
      </c>
      <c r="LV15" s="16">
        <f>LU15+1</f>
        <v>45901</v>
      </c>
      <c r="LW15" s="17">
        <f>LV15+1</f>
        <v>45902</v>
      </c>
      <c r="LX15" s="17">
        <f t="shared" ref="LX15:MB15" si="42">LW15+1</f>
        <v>45903</v>
      </c>
      <c r="LY15" s="17">
        <f t="shared" si="42"/>
        <v>45904</v>
      </c>
      <c r="LZ15" s="17">
        <f t="shared" si="42"/>
        <v>45905</v>
      </c>
      <c r="MA15" s="17">
        <f t="shared" si="42"/>
        <v>45906</v>
      </c>
      <c r="MB15" s="18">
        <f t="shared" si="42"/>
        <v>45907</v>
      </c>
      <c r="MC15" s="16">
        <f>MB15+1</f>
        <v>45908</v>
      </c>
      <c r="MD15" s="17">
        <f>MC15+1</f>
        <v>45909</v>
      </c>
      <c r="ME15" s="17">
        <f t="shared" ref="ME15:MI15" si="43">MD15+1</f>
        <v>45910</v>
      </c>
      <c r="MF15" s="17">
        <f t="shared" si="43"/>
        <v>45911</v>
      </c>
      <c r="MG15" s="17">
        <f t="shared" si="43"/>
        <v>45912</v>
      </c>
      <c r="MH15" s="17">
        <f t="shared" si="43"/>
        <v>45913</v>
      </c>
      <c r="MI15" s="18">
        <f t="shared" si="43"/>
        <v>45914</v>
      </c>
      <c r="MJ15" s="16">
        <f>MI15+1</f>
        <v>45915</v>
      </c>
      <c r="MK15" s="17">
        <f>MJ15+1</f>
        <v>45916</v>
      </c>
      <c r="ML15" s="17">
        <f t="shared" ref="ML15:MP15" si="44">MK15+1</f>
        <v>45917</v>
      </c>
      <c r="MM15" s="17">
        <f t="shared" si="44"/>
        <v>45918</v>
      </c>
      <c r="MN15" s="17">
        <f t="shared" si="44"/>
        <v>45919</v>
      </c>
      <c r="MO15" s="17">
        <f t="shared" si="44"/>
        <v>45920</v>
      </c>
      <c r="MP15" s="18">
        <f t="shared" si="44"/>
        <v>45921</v>
      </c>
      <c r="MQ15" s="16">
        <f>MP15+1</f>
        <v>45922</v>
      </c>
      <c r="MR15" s="17">
        <f>MQ15+1</f>
        <v>45923</v>
      </c>
      <c r="MS15" s="17">
        <f t="shared" ref="MS15:MW15" si="45">MR15+1</f>
        <v>45924</v>
      </c>
      <c r="MT15" s="17">
        <f t="shared" si="45"/>
        <v>45925</v>
      </c>
      <c r="MU15" s="17">
        <f t="shared" si="45"/>
        <v>45926</v>
      </c>
      <c r="MV15" s="17">
        <f t="shared" si="45"/>
        <v>45927</v>
      </c>
      <c r="MW15" s="18">
        <f t="shared" si="45"/>
        <v>45928</v>
      </c>
      <c r="MX15" s="16">
        <f>MW15+1</f>
        <v>45929</v>
      </c>
      <c r="MY15" s="17">
        <f>MX15+1</f>
        <v>45930</v>
      </c>
      <c r="MZ15" s="17">
        <f t="shared" ref="MZ15:ND15" si="46">MY15+1</f>
        <v>45931</v>
      </c>
      <c r="NA15" s="17">
        <f t="shared" si="46"/>
        <v>45932</v>
      </c>
      <c r="NB15" s="17">
        <f t="shared" si="46"/>
        <v>45933</v>
      </c>
      <c r="NC15" s="17">
        <f t="shared" si="46"/>
        <v>45934</v>
      </c>
      <c r="ND15" s="18">
        <f t="shared" si="46"/>
        <v>45935</v>
      </c>
      <c r="NE15" s="16">
        <f>ND15+1</f>
        <v>45936</v>
      </c>
      <c r="NF15" s="17">
        <f>NE15+1</f>
        <v>45937</v>
      </c>
      <c r="NG15" s="17">
        <f t="shared" ref="NG15:NK15" si="47">NF15+1</f>
        <v>45938</v>
      </c>
      <c r="NH15" s="17">
        <f t="shared" si="47"/>
        <v>45939</v>
      </c>
      <c r="NI15" s="17">
        <f t="shared" si="47"/>
        <v>45940</v>
      </c>
      <c r="NJ15" s="17">
        <f t="shared" si="47"/>
        <v>45941</v>
      </c>
      <c r="NK15" s="18">
        <f t="shared" si="47"/>
        <v>45942</v>
      </c>
      <c r="NL15" s="16">
        <f>NK15+1</f>
        <v>45943</v>
      </c>
      <c r="NM15" s="17">
        <f>NL15+1</f>
        <v>45944</v>
      </c>
      <c r="NN15" s="17">
        <f t="shared" ref="NN15:NR15" si="48">NM15+1</f>
        <v>45945</v>
      </c>
      <c r="NO15" s="17">
        <f t="shared" si="48"/>
        <v>45946</v>
      </c>
      <c r="NP15" s="17">
        <f t="shared" si="48"/>
        <v>45947</v>
      </c>
      <c r="NQ15" s="17">
        <f t="shared" si="48"/>
        <v>45948</v>
      </c>
      <c r="NR15" s="18">
        <f t="shared" si="48"/>
        <v>45949</v>
      </c>
      <c r="NS15" s="16">
        <f>NR15+1</f>
        <v>45950</v>
      </c>
      <c r="NT15" s="17">
        <f>NS15+1</f>
        <v>45951</v>
      </c>
      <c r="NU15" s="17">
        <f t="shared" ref="NU15:NY15" si="49">NT15+1</f>
        <v>45952</v>
      </c>
      <c r="NV15" s="17">
        <f t="shared" si="49"/>
        <v>45953</v>
      </c>
      <c r="NW15" s="17">
        <f t="shared" si="49"/>
        <v>45954</v>
      </c>
      <c r="NX15" s="17">
        <f t="shared" si="49"/>
        <v>45955</v>
      </c>
      <c r="NY15" s="18">
        <f t="shared" si="49"/>
        <v>45956</v>
      </c>
    </row>
    <row r="16" spans="1:389" ht="31.95" customHeight="1" thickBot="1" x14ac:dyDescent="0.35">
      <c r="A16" s="52" t="s">
        <v>4</v>
      </c>
      <c r="B16" s="53" t="s">
        <v>25</v>
      </c>
      <c r="C16" s="54" t="s">
        <v>6</v>
      </c>
      <c r="D16" s="53" t="s">
        <v>7</v>
      </c>
      <c r="E16" s="54" t="s">
        <v>28</v>
      </c>
      <c r="F16" s="53" t="s">
        <v>8</v>
      </c>
      <c r="G16" s="53" t="s">
        <v>9</v>
      </c>
      <c r="H16" s="53" t="s">
        <v>11</v>
      </c>
      <c r="I16" s="53" t="s">
        <v>12</v>
      </c>
      <c r="J16" s="53" t="s">
        <v>10</v>
      </c>
      <c r="K16" s="55" t="s">
        <v>13</v>
      </c>
      <c r="L16" s="19" t="str">
        <f t="shared" ref="L16:BW16" si="50">LEFT(TEXT(L15,"ddd"),1)</f>
        <v>l</v>
      </c>
      <c r="M16" s="5" t="str">
        <f t="shared" si="50"/>
        <v>m</v>
      </c>
      <c r="N16" s="5" t="str">
        <f t="shared" si="50"/>
        <v>m</v>
      </c>
      <c r="O16" s="5" t="str">
        <f t="shared" si="50"/>
        <v>j</v>
      </c>
      <c r="P16" s="5" t="str">
        <f t="shared" si="50"/>
        <v>v</v>
      </c>
      <c r="Q16" s="5" t="str">
        <f t="shared" si="50"/>
        <v>s</v>
      </c>
      <c r="R16" s="5" t="str">
        <f t="shared" si="50"/>
        <v>d</v>
      </c>
      <c r="S16" s="5" t="str">
        <f t="shared" si="50"/>
        <v>l</v>
      </c>
      <c r="T16" s="5" t="str">
        <f t="shared" si="50"/>
        <v>m</v>
      </c>
      <c r="U16" s="5" t="str">
        <f t="shared" si="50"/>
        <v>m</v>
      </c>
      <c r="V16" s="5" t="str">
        <f t="shared" si="50"/>
        <v>j</v>
      </c>
      <c r="W16" s="5" t="str">
        <f t="shared" si="50"/>
        <v>v</v>
      </c>
      <c r="X16" s="5" t="str">
        <f t="shared" si="50"/>
        <v>s</v>
      </c>
      <c r="Y16" s="5" t="str">
        <f t="shared" si="50"/>
        <v>d</v>
      </c>
      <c r="Z16" s="5" t="str">
        <f t="shared" si="50"/>
        <v>l</v>
      </c>
      <c r="AA16" s="5" t="str">
        <f t="shared" si="50"/>
        <v>m</v>
      </c>
      <c r="AB16" s="5" t="str">
        <f t="shared" si="50"/>
        <v>m</v>
      </c>
      <c r="AC16" s="5" t="str">
        <f t="shared" si="50"/>
        <v>j</v>
      </c>
      <c r="AD16" s="5" t="str">
        <f t="shared" si="50"/>
        <v>v</v>
      </c>
      <c r="AE16" s="5" t="str">
        <f t="shared" si="50"/>
        <v>s</v>
      </c>
      <c r="AF16" s="5" t="str">
        <f t="shared" si="50"/>
        <v>d</v>
      </c>
      <c r="AG16" s="5" t="str">
        <f t="shared" si="50"/>
        <v>l</v>
      </c>
      <c r="AH16" s="5" t="str">
        <f t="shared" si="50"/>
        <v>m</v>
      </c>
      <c r="AI16" s="5" t="str">
        <f t="shared" si="50"/>
        <v>m</v>
      </c>
      <c r="AJ16" s="5" t="str">
        <f t="shared" si="50"/>
        <v>j</v>
      </c>
      <c r="AK16" s="5" t="str">
        <f t="shared" si="50"/>
        <v>v</v>
      </c>
      <c r="AL16" s="5" t="str">
        <f t="shared" si="50"/>
        <v>s</v>
      </c>
      <c r="AM16" s="5" t="str">
        <f t="shared" si="50"/>
        <v>d</v>
      </c>
      <c r="AN16" s="5" t="str">
        <f t="shared" si="50"/>
        <v>l</v>
      </c>
      <c r="AO16" s="5" t="str">
        <f t="shared" si="50"/>
        <v>m</v>
      </c>
      <c r="AP16" s="5" t="str">
        <f t="shared" si="50"/>
        <v>m</v>
      </c>
      <c r="AQ16" s="5" t="str">
        <f t="shared" si="50"/>
        <v>j</v>
      </c>
      <c r="AR16" s="5" t="str">
        <f t="shared" si="50"/>
        <v>v</v>
      </c>
      <c r="AS16" s="5" t="str">
        <f t="shared" si="50"/>
        <v>s</v>
      </c>
      <c r="AT16" s="5" t="str">
        <f t="shared" si="50"/>
        <v>d</v>
      </c>
      <c r="AU16" s="5" t="str">
        <f t="shared" si="50"/>
        <v>l</v>
      </c>
      <c r="AV16" s="5" t="str">
        <f t="shared" si="50"/>
        <v>m</v>
      </c>
      <c r="AW16" s="5" t="str">
        <f t="shared" si="50"/>
        <v>m</v>
      </c>
      <c r="AX16" s="5" t="str">
        <f t="shared" si="50"/>
        <v>j</v>
      </c>
      <c r="AY16" s="5" t="str">
        <f t="shared" si="50"/>
        <v>v</v>
      </c>
      <c r="AZ16" s="5" t="str">
        <f t="shared" si="50"/>
        <v>s</v>
      </c>
      <c r="BA16" s="5" t="str">
        <f t="shared" si="50"/>
        <v>d</v>
      </c>
      <c r="BB16" s="5" t="str">
        <f t="shared" si="50"/>
        <v>l</v>
      </c>
      <c r="BC16" s="5" t="str">
        <f t="shared" si="50"/>
        <v>m</v>
      </c>
      <c r="BD16" s="5" t="str">
        <f t="shared" si="50"/>
        <v>m</v>
      </c>
      <c r="BE16" s="5" t="str">
        <f t="shared" si="50"/>
        <v>j</v>
      </c>
      <c r="BF16" s="5" t="str">
        <f t="shared" si="50"/>
        <v>v</v>
      </c>
      <c r="BG16" s="5" t="str">
        <f t="shared" si="50"/>
        <v>s</v>
      </c>
      <c r="BH16" s="5" t="str">
        <f t="shared" si="50"/>
        <v>d</v>
      </c>
      <c r="BI16" s="5" t="str">
        <f t="shared" si="50"/>
        <v>l</v>
      </c>
      <c r="BJ16" s="5" t="str">
        <f t="shared" si="50"/>
        <v>m</v>
      </c>
      <c r="BK16" s="5" t="str">
        <f t="shared" si="50"/>
        <v>m</v>
      </c>
      <c r="BL16" s="5" t="str">
        <f t="shared" si="50"/>
        <v>j</v>
      </c>
      <c r="BM16" s="5" t="str">
        <f t="shared" si="50"/>
        <v>v</v>
      </c>
      <c r="BN16" s="5" t="str">
        <f t="shared" si="50"/>
        <v>s</v>
      </c>
      <c r="BO16" s="5" t="str">
        <f t="shared" si="50"/>
        <v>d</v>
      </c>
      <c r="BP16" s="5" t="str">
        <f t="shared" si="50"/>
        <v>l</v>
      </c>
      <c r="BQ16" s="5" t="str">
        <f t="shared" si="50"/>
        <v>m</v>
      </c>
      <c r="BR16" s="5" t="str">
        <f t="shared" si="50"/>
        <v>m</v>
      </c>
      <c r="BS16" s="5" t="str">
        <f t="shared" si="50"/>
        <v>j</v>
      </c>
      <c r="BT16" s="5" t="str">
        <f t="shared" si="50"/>
        <v>v</v>
      </c>
      <c r="BU16" s="5" t="str">
        <f t="shared" si="50"/>
        <v>s</v>
      </c>
      <c r="BV16" s="5" t="str">
        <f t="shared" si="50"/>
        <v>d</v>
      </c>
      <c r="BW16" s="5" t="str">
        <f t="shared" si="50"/>
        <v>l</v>
      </c>
      <c r="BX16" s="5" t="str">
        <f t="shared" ref="BX16:EI16" si="51">LEFT(TEXT(BX15,"ddd"),1)</f>
        <v>m</v>
      </c>
      <c r="BY16" s="5" t="str">
        <f t="shared" si="51"/>
        <v>m</v>
      </c>
      <c r="BZ16" s="5" t="str">
        <f t="shared" si="51"/>
        <v>j</v>
      </c>
      <c r="CA16" s="5" t="str">
        <f t="shared" si="51"/>
        <v>v</v>
      </c>
      <c r="CB16" s="5" t="str">
        <f t="shared" si="51"/>
        <v>s</v>
      </c>
      <c r="CC16" s="5" t="str">
        <f t="shared" si="51"/>
        <v>d</v>
      </c>
      <c r="CD16" s="5" t="str">
        <f t="shared" si="51"/>
        <v>l</v>
      </c>
      <c r="CE16" s="5" t="str">
        <f t="shared" si="51"/>
        <v>m</v>
      </c>
      <c r="CF16" s="5" t="str">
        <f t="shared" si="51"/>
        <v>m</v>
      </c>
      <c r="CG16" s="5" t="str">
        <f t="shared" si="51"/>
        <v>j</v>
      </c>
      <c r="CH16" s="5" t="str">
        <f t="shared" si="51"/>
        <v>v</v>
      </c>
      <c r="CI16" s="5" t="str">
        <f t="shared" si="51"/>
        <v>s</v>
      </c>
      <c r="CJ16" s="5" t="str">
        <f t="shared" si="51"/>
        <v>d</v>
      </c>
      <c r="CK16" s="5" t="str">
        <f t="shared" si="51"/>
        <v>l</v>
      </c>
      <c r="CL16" s="5" t="str">
        <f t="shared" si="51"/>
        <v>m</v>
      </c>
      <c r="CM16" s="5" t="str">
        <f t="shared" si="51"/>
        <v>m</v>
      </c>
      <c r="CN16" s="5" t="str">
        <f t="shared" si="51"/>
        <v>j</v>
      </c>
      <c r="CO16" s="5" t="str">
        <f t="shared" si="51"/>
        <v>v</v>
      </c>
      <c r="CP16" s="5" t="str">
        <f t="shared" si="51"/>
        <v>s</v>
      </c>
      <c r="CQ16" s="5" t="str">
        <f t="shared" si="51"/>
        <v>d</v>
      </c>
      <c r="CR16" s="5" t="str">
        <f t="shared" si="51"/>
        <v>l</v>
      </c>
      <c r="CS16" s="5" t="str">
        <f t="shared" si="51"/>
        <v>m</v>
      </c>
      <c r="CT16" s="5" t="str">
        <f t="shared" si="51"/>
        <v>m</v>
      </c>
      <c r="CU16" s="5" t="str">
        <f t="shared" si="51"/>
        <v>j</v>
      </c>
      <c r="CV16" s="5" t="str">
        <f t="shared" si="51"/>
        <v>v</v>
      </c>
      <c r="CW16" s="5" t="str">
        <f t="shared" si="51"/>
        <v>s</v>
      </c>
      <c r="CX16" s="5" t="str">
        <f t="shared" si="51"/>
        <v>d</v>
      </c>
      <c r="CY16" s="5" t="str">
        <f t="shared" si="51"/>
        <v>l</v>
      </c>
      <c r="CZ16" s="5" t="str">
        <f t="shared" si="51"/>
        <v>m</v>
      </c>
      <c r="DA16" s="5" t="str">
        <f t="shared" si="51"/>
        <v>m</v>
      </c>
      <c r="DB16" s="5" t="str">
        <f t="shared" si="51"/>
        <v>j</v>
      </c>
      <c r="DC16" s="5" t="str">
        <f t="shared" si="51"/>
        <v>v</v>
      </c>
      <c r="DD16" s="5" t="str">
        <f t="shared" si="51"/>
        <v>s</v>
      </c>
      <c r="DE16" s="5" t="str">
        <f t="shared" si="51"/>
        <v>d</v>
      </c>
      <c r="DF16" s="5" t="str">
        <f t="shared" si="51"/>
        <v>l</v>
      </c>
      <c r="DG16" s="5" t="str">
        <f t="shared" si="51"/>
        <v>m</v>
      </c>
      <c r="DH16" s="5" t="str">
        <f t="shared" si="51"/>
        <v>m</v>
      </c>
      <c r="DI16" s="5" t="str">
        <f t="shared" si="51"/>
        <v>j</v>
      </c>
      <c r="DJ16" s="5" t="str">
        <f t="shared" si="51"/>
        <v>v</v>
      </c>
      <c r="DK16" s="5" t="str">
        <f t="shared" si="51"/>
        <v>s</v>
      </c>
      <c r="DL16" s="5" t="str">
        <f t="shared" si="51"/>
        <v>d</v>
      </c>
      <c r="DM16" s="5" t="str">
        <f t="shared" si="51"/>
        <v>l</v>
      </c>
      <c r="DN16" s="5" t="str">
        <f t="shared" si="51"/>
        <v>m</v>
      </c>
      <c r="DO16" s="5" t="str">
        <f t="shared" si="51"/>
        <v>m</v>
      </c>
      <c r="DP16" s="5" t="str">
        <f t="shared" si="51"/>
        <v>j</v>
      </c>
      <c r="DQ16" s="5" t="str">
        <f t="shared" si="51"/>
        <v>v</v>
      </c>
      <c r="DR16" s="5" t="str">
        <f t="shared" si="51"/>
        <v>s</v>
      </c>
      <c r="DS16" s="5" t="str">
        <f t="shared" si="51"/>
        <v>d</v>
      </c>
      <c r="DT16" s="5" t="str">
        <f t="shared" si="51"/>
        <v>l</v>
      </c>
      <c r="DU16" s="5" t="str">
        <f t="shared" si="51"/>
        <v>m</v>
      </c>
      <c r="DV16" s="5" t="str">
        <f t="shared" si="51"/>
        <v>m</v>
      </c>
      <c r="DW16" s="5" t="str">
        <f t="shared" si="51"/>
        <v>j</v>
      </c>
      <c r="DX16" s="5" t="str">
        <f t="shared" si="51"/>
        <v>v</v>
      </c>
      <c r="DY16" s="5" t="str">
        <f t="shared" si="51"/>
        <v>s</v>
      </c>
      <c r="DZ16" s="5" t="str">
        <f t="shared" si="51"/>
        <v>d</v>
      </c>
      <c r="EA16" s="5" t="str">
        <f t="shared" si="51"/>
        <v>l</v>
      </c>
      <c r="EB16" s="5" t="str">
        <f t="shared" si="51"/>
        <v>m</v>
      </c>
      <c r="EC16" s="5" t="str">
        <f t="shared" si="51"/>
        <v>m</v>
      </c>
      <c r="ED16" s="5" t="str">
        <f t="shared" si="51"/>
        <v>j</v>
      </c>
      <c r="EE16" s="5" t="str">
        <f t="shared" si="51"/>
        <v>v</v>
      </c>
      <c r="EF16" s="5" t="str">
        <f t="shared" si="51"/>
        <v>s</v>
      </c>
      <c r="EG16" s="5" t="str">
        <f t="shared" si="51"/>
        <v>d</v>
      </c>
      <c r="EH16" s="5" t="str">
        <f t="shared" si="51"/>
        <v>l</v>
      </c>
      <c r="EI16" s="5" t="str">
        <f t="shared" si="51"/>
        <v>m</v>
      </c>
      <c r="EJ16" s="5" t="str">
        <f t="shared" ref="EJ16:GU16" si="52">LEFT(TEXT(EJ15,"ddd"),1)</f>
        <v>m</v>
      </c>
      <c r="EK16" s="5" t="str">
        <f t="shared" si="52"/>
        <v>j</v>
      </c>
      <c r="EL16" s="5" t="str">
        <f t="shared" si="52"/>
        <v>v</v>
      </c>
      <c r="EM16" s="5" t="str">
        <f t="shared" si="52"/>
        <v>s</v>
      </c>
      <c r="EN16" s="5" t="str">
        <f t="shared" si="52"/>
        <v>d</v>
      </c>
      <c r="EO16" s="5" t="str">
        <f t="shared" si="52"/>
        <v>l</v>
      </c>
      <c r="EP16" s="5" t="str">
        <f t="shared" si="52"/>
        <v>m</v>
      </c>
      <c r="EQ16" s="5" t="str">
        <f t="shared" si="52"/>
        <v>m</v>
      </c>
      <c r="ER16" s="5" t="str">
        <f t="shared" si="52"/>
        <v>j</v>
      </c>
      <c r="ES16" s="5" t="str">
        <f t="shared" si="52"/>
        <v>v</v>
      </c>
      <c r="ET16" s="5" t="str">
        <f t="shared" si="52"/>
        <v>s</v>
      </c>
      <c r="EU16" s="5" t="str">
        <f t="shared" si="52"/>
        <v>d</v>
      </c>
      <c r="EV16" s="5" t="str">
        <f t="shared" si="52"/>
        <v>l</v>
      </c>
      <c r="EW16" s="5" t="str">
        <f t="shared" si="52"/>
        <v>m</v>
      </c>
      <c r="EX16" s="5" t="str">
        <f t="shared" si="52"/>
        <v>m</v>
      </c>
      <c r="EY16" s="5" t="str">
        <f t="shared" si="52"/>
        <v>j</v>
      </c>
      <c r="EZ16" s="5" t="str">
        <f t="shared" si="52"/>
        <v>v</v>
      </c>
      <c r="FA16" s="5" t="str">
        <f t="shared" si="52"/>
        <v>s</v>
      </c>
      <c r="FB16" s="5" t="str">
        <f t="shared" si="52"/>
        <v>d</v>
      </c>
      <c r="FC16" s="5" t="str">
        <f t="shared" si="52"/>
        <v>l</v>
      </c>
      <c r="FD16" s="5" t="str">
        <f t="shared" si="52"/>
        <v>m</v>
      </c>
      <c r="FE16" s="5" t="str">
        <f t="shared" si="52"/>
        <v>m</v>
      </c>
      <c r="FF16" s="5" t="str">
        <f t="shared" si="52"/>
        <v>j</v>
      </c>
      <c r="FG16" s="5" t="str">
        <f t="shared" si="52"/>
        <v>v</v>
      </c>
      <c r="FH16" s="5" t="str">
        <f t="shared" si="52"/>
        <v>s</v>
      </c>
      <c r="FI16" s="5" t="str">
        <f t="shared" si="52"/>
        <v>d</v>
      </c>
      <c r="FJ16" s="5" t="str">
        <f t="shared" si="52"/>
        <v>l</v>
      </c>
      <c r="FK16" s="5" t="str">
        <f t="shared" si="52"/>
        <v>m</v>
      </c>
      <c r="FL16" s="5" t="str">
        <f t="shared" si="52"/>
        <v>m</v>
      </c>
      <c r="FM16" s="5" t="str">
        <f t="shared" si="52"/>
        <v>j</v>
      </c>
      <c r="FN16" s="5" t="str">
        <f t="shared" si="52"/>
        <v>v</v>
      </c>
      <c r="FO16" s="5" t="str">
        <f t="shared" si="52"/>
        <v>s</v>
      </c>
      <c r="FP16" s="5" t="str">
        <f t="shared" si="52"/>
        <v>d</v>
      </c>
      <c r="FQ16" s="5" t="str">
        <f t="shared" si="52"/>
        <v>l</v>
      </c>
      <c r="FR16" s="5" t="str">
        <f t="shared" si="52"/>
        <v>m</v>
      </c>
      <c r="FS16" s="5" t="str">
        <f t="shared" si="52"/>
        <v>m</v>
      </c>
      <c r="FT16" s="5" t="str">
        <f t="shared" si="52"/>
        <v>j</v>
      </c>
      <c r="FU16" s="5" t="str">
        <f t="shared" si="52"/>
        <v>v</v>
      </c>
      <c r="FV16" s="5" t="str">
        <f t="shared" si="52"/>
        <v>s</v>
      </c>
      <c r="FW16" s="5" t="str">
        <f t="shared" si="52"/>
        <v>d</v>
      </c>
      <c r="FX16" s="5" t="str">
        <f t="shared" si="52"/>
        <v>l</v>
      </c>
      <c r="FY16" s="5" t="str">
        <f t="shared" si="52"/>
        <v>m</v>
      </c>
      <c r="FZ16" s="5" t="str">
        <f t="shared" si="52"/>
        <v>m</v>
      </c>
      <c r="GA16" s="5" t="str">
        <f t="shared" si="52"/>
        <v>j</v>
      </c>
      <c r="GB16" s="5" t="str">
        <f t="shared" si="52"/>
        <v>v</v>
      </c>
      <c r="GC16" s="5" t="str">
        <f t="shared" si="52"/>
        <v>s</v>
      </c>
      <c r="GD16" s="5" t="str">
        <f t="shared" si="52"/>
        <v>d</v>
      </c>
      <c r="GE16" s="5" t="str">
        <f t="shared" si="52"/>
        <v>l</v>
      </c>
      <c r="GF16" s="5" t="str">
        <f t="shared" si="52"/>
        <v>m</v>
      </c>
      <c r="GG16" s="5" t="str">
        <f t="shared" si="52"/>
        <v>m</v>
      </c>
      <c r="GH16" s="5" t="str">
        <f t="shared" si="52"/>
        <v>j</v>
      </c>
      <c r="GI16" s="5" t="str">
        <f t="shared" si="52"/>
        <v>v</v>
      </c>
      <c r="GJ16" s="5" t="str">
        <f t="shared" si="52"/>
        <v>s</v>
      </c>
      <c r="GK16" s="5" t="str">
        <f t="shared" si="52"/>
        <v>d</v>
      </c>
      <c r="GL16" s="5" t="str">
        <f t="shared" si="52"/>
        <v>l</v>
      </c>
      <c r="GM16" s="5" t="str">
        <f t="shared" si="52"/>
        <v>m</v>
      </c>
      <c r="GN16" s="5" t="str">
        <f t="shared" si="52"/>
        <v>m</v>
      </c>
      <c r="GO16" s="5" t="str">
        <f t="shared" si="52"/>
        <v>j</v>
      </c>
      <c r="GP16" s="5" t="str">
        <f t="shared" si="52"/>
        <v>v</v>
      </c>
      <c r="GQ16" s="5" t="str">
        <f t="shared" si="52"/>
        <v>s</v>
      </c>
      <c r="GR16" s="5" t="str">
        <f t="shared" si="52"/>
        <v>d</v>
      </c>
      <c r="GS16" s="5" t="str">
        <f t="shared" si="52"/>
        <v>l</v>
      </c>
      <c r="GT16" s="5" t="str">
        <f t="shared" si="52"/>
        <v>m</v>
      </c>
      <c r="GU16" s="5" t="str">
        <f t="shared" si="52"/>
        <v>m</v>
      </c>
      <c r="GV16" s="5" t="str">
        <f t="shared" ref="GV16:JG16" si="53">LEFT(TEXT(GV15,"ddd"),1)</f>
        <v>j</v>
      </c>
      <c r="GW16" s="5" t="str">
        <f t="shared" si="53"/>
        <v>v</v>
      </c>
      <c r="GX16" s="5" t="str">
        <f t="shared" si="53"/>
        <v>s</v>
      </c>
      <c r="GY16" s="5" t="str">
        <f t="shared" si="53"/>
        <v>d</v>
      </c>
      <c r="GZ16" s="5" t="str">
        <f t="shared" si="53"/>
        <v>l</v>
      </c>
      <c r="HA16" s="5" t="str">
        <f t="shared" si="53"/>
        <v>m</v>
      </c>
      <c r="HB16" s="5" t="str">
        <f t="shared" si="53"/>
        <v>m</v>
      </c>
      <c r="HC16" s="5" t="str">
        <f t="shared" si="53"/>
        <v>j</v>
      </c>
      <c r="HD16" s="5" t="str">
        <f t="shared" si="53"/>
        <v>v</v>
      </c>
      <c r="HE16" s="5" t="str">
        <f t="shared" si="53"/>
        <v>s</v>
      </c>
      <c r="HF16" s="5" t="str">
        <f t="shared" si="53"/>
        <v>d</v>
      </c>
      <c r="HG16" s="5" t="str">
        <f t="shared" si="53"/>
        <v>l</v>
      </c>
      <c r="HH16" s="5" t="str">
        <f t="shared" si="53"/>
        <v>m</v>
      </c>
      <c r="HI16" s="5" t="str">
        <f t="shared" si="53"/>
        <v>m</v>
      </c>
      <c r="HJ16" s="5" t="str">
        <f t="shared" si="53"/>
        <v>j</v>
      </c>
      <c r="HK16" s="5" t="str">
        <f t="shared" si="53"/>
        <v>v</v>
      </c>
      <c r="HL16" s="5" t="str">
        <f t="shared" si="53"/>
        <v>s</v>
      </c>
      <c r="HM16" s="5" t="str">
        <f t="shared" si="53"/>
        <v>d</v>
      </c>
      <c r="HN16" s="5" t="str">
        <f t="shared" si="53"/>
        <v>l</v>
      </c>
      <c r="HO16" s="5" t="str">
        <f t="shared" si="53"/>
        <v>m</v>
      </c>
      <c r="HP16" s="5" t="str">
        <f t="shared" si="53"/>
        <v>m</v>
      </c>
      <c r="HQ16" s="5" t="str">
        <f t="shared" si="53"/>
        <v>j</v>
      </c>
      <c r="HR16" s="5" t="str">
        <f t="shared" si="53"/>
        <v>v</v>
      </c>
      <c r="HS16" s="5" t="str">
        <f t="shared" si="53"/>
        <v>s</v>
      </c>
      <c r="HT16" s="5" t="str">
        <f t="shared" si="53"/>
        <v>d</v>
      </c>
      <c r="HU16" s="5" t="str">
        <f t="shared" si="53"/>
        <v>l</v>
      </c>
      <c r="HV16" s="5" t="str">
        <f t="shared" si="53"/>
        <v>m</v>
      </c>
      <c r="HW16" s="5" t="str">
        <f t="shared" si="53"/>
        <v>m</v>
      </c>
      <c r="HX16" s="5" t="str">
        <f t="shared" si="53"/>
        <v>j</v>
      </c>
      <c r="HY16" s="5" t="str">
        <f t="shared" si="53"/>
        <v>v</v>
      </c>
      <c r="HZ16" s="5" t="str">
        <f t="shared" si="53"/>
        <v>s</v>
      </c>
      <c r="IA16" s="5" t="str">
        <f t="shared" si="53"/>
        <v>d</v>
      </c>
      <c r="IB16" s="5" t="str">
        <f t="shared" si="53"/>
        <v>l</v>
      </c>
      <c r="IC16" s="5" t="str">
        <f t="shared" si="53"/>
        <v>m</v>
      </c>
      <c r="ID16" s="5" t="str">
        <f t="shared" si="53"/>
        <v>m</v>
      </c>
      <c r="IE16" s="5" t="str">
        <f t="shared" si="53"/>
        <v>j</v>
      </c>
      <c r="IF16" s="5" t="str">
        <f t="shared" si="53"/>
        <v>v</v>
      </c>
      <c r="IG16" s="5" t="str">
        <f t="shared" si="53"/>
        <v>s</v>
      </c>
      <c r="IH16" s="5" t="str">
        <f t="shared" si="53"/>
        <v>d</v>
      </c>
      <c r="II16" s="5" t="str">
        <f t="shared" si="53"/>
        <v>l</v>
      </c>
      <c r="IJ16" s="5" t="str">
        <f t="shared" si="53"/>
        <v>m</v>
      </c>
      <c r="IK16" s="5" t="str">
        <f t="shared" si="53"/>
        <v>m</v>
      </c>
      <c r="IL16" s="5" t="str">
        <f t="shared" si="53"/>
        <v>j</v>
      </c>
      <c r="IM16" s="5" t="str">
        <f t="shared" si="53"/>
        <v>v</v>
      </c>
      <c r="IN16" s="5" t="str">
        <f t="shared" si="53"/>
        <v>s</v>
      </c>
      <c r="IO16" s="5" t="str">
        <f t="shared" si="53"/>
        <v>d</v>
      </c>
      <c r="IP16" s="5" t="str">
        <f t="shared" si="53"/>
        <v>l</v>
      </c>
      <c r="IQ16" s="5" t="str">
        <f t="shared" si="53"/>
        <v>m</v>
      </c>
      <c r="IR16" s="5" t="str">
        <f t="shared" si="53"/>
        <v>m</v>
      </c>
      <c r="IS16" s="5" t="str">
        <f t="shared" si="53"/>
        <v>j</v>
      </c>
      <c r="IT16" s="5" t="str">
        <f t="shared" si="53"/>
        <v>v</v>
      </c>
      <c r="IU16" s="5" t="str">
        <f t="shared" si="53"/>
        <v>s</v>
      </c>
      <c r="IV16" s="5" t="str">
        <f t="shared" si="53"/>
        <v>d</v>
      </c>
      <c r="IW16" s="5" t="str">
        <f t="shared" si="53"/>
        <v>l</v>
      </c>
      <c r="IX16" s="5" t="str">
        <f t="shared" si="53"/>
        <v>m</v>
      </c>
      <c r="IY16" s="5" t="str">
        <f t="shared" si="53"/>
        <v>m</v>
      </c>
      <c r="IZ16" s="5" t="str">
        <f t="shared" si="53"/>
        <v>j</v>
      </c>
      <c r="JA16" s="5" t="str">
        <f t="shared" si="53"/>
        <v>v</v>
      </c>
      <c r="JB16" s="5" t="str">
        <f t="shared" si="53"/>
        <v>s</v>
      </c>
      <c r="JC16" s="5" t="str">
        <f t="shared" si="53"/>
        <v>d</v>
      </c>
      <c r="JD16" s="5" t="str">
        <f t="shared" si="53"/>
        <v>l</v>
      </c>
      <c r="JE16" s="5" t="str">
        <f t="shared" si="53"/>
        <v>m</v>
      </c>
      <c r="JF16" s="5" t="str">
        <f t="shared" si="53"/>
        <v>m</v>
      </c>
      <c r="JG16" s="5" t="str">
        <f t="shared" si="53"/>
        <v>j</v>
      </c>
      <c r="JH16" s="5" t="str">
        <f t="shared" ref="JH16:LS16" si="54">LEFT(TEXT(JH15,"ddd"),1)</f>
        <v>v</v>
      </c>
      <c r="JI16" s="5" t="str">
        <f t="shared" si="54"/>
        <v>s</v>
      </c>
      <c r="JJ16" s="5" t="str">
        <f t="shared" si="54"/>
        <v>d</v>
      </c>
      <c r="JK16" s="5" t="str">
        <f t="shared" si="54"/>
        <v>l</v>
      </c>
      <c r="JL16" s="5" t="str">
        <f t="shared" si="54"/>
        <v>m</v>
      </c>
      <c r="JM16" s="5" t="str">
        <f t="shared" si="54"/>
        <v>m</v>
      </c>
      <c r="JN16" s="5" t="str">
        <f t="shared" si="54"/>
        <v>j</v>
      </c>
      <c r="JO16" s="5" t="str">
        <f t="shared" si="54"/>
        <v>v</v>
      </c>
      <c r="JP16" s="5" t="str">
        <f t="shared" si="54"/>
        <v>s</v>
      </c>
      <c r="JQ16" s="5" t="str">
        <f t="shared" si="54"/>
        <v>d</v>
      </c>
      <c r="JR16" s="5" t="str">
        <f t="shared" si="54"/>
        <v>l</v>
      </c>
      <c r="JS16" s="5" t="str">
        <f t="shared" si="54"/>
        <v>m</v>
      </c>
      <c r="JT16" s="5" t="str">
        <f t="shared" si="54"/>
        <v>m</v>
      </c>
      <c r="JU16" s="5" t="str">
        <f t="shared" si="54"/>
        <v>j</v>
      </c>
      <c r="JV16" s="5" t="str">
        <f t="shared" si="54"/>
        <v>v</v>
      </c>
      <c r="JW16" s="5" t="str">
        <f t="shared" si="54"/>
        <v>s</v>
      </c>
      <c r="JX16" s="5" t="str">
        <f t="shared" si="54"/>
        <v>d</v>
      </c>
      <c r="JY16" s="5" t="str">
        <f t="shared" si="54"/>
        <v>l</v>
      </c>
      <c r="JZ16" s="5" t="str">
        <f t="shared" si="54"/>
        <v>m</v>
      </c>
      <c r="KA16" s="5" t="str">
        <f t="shared" si="54"/>
        <v>m</v>
      </c>
      <c r="KB16" s="5" t="str">
        <f t="shared" si="54"/>
        <v>j</v>
      </c>
      <c r="KC16" s="5" t="str">
        <f t="shared" si="54"/>
        <v>v</v>
      </c>
      <c r="KD16" s="5" t="str">
        <f t="shared" si="54"/>
        <v>s</v>
      </c>
      <c r="KE16" s="5" t="str">
        <f t="shared" si="54"/>
        <v>d</v>
      </c>
      <c r="KF16" s="5" t="str">
        <f t="shared" si="54"/>
        <v>l</v>
      </c>
      <c r="KG16" s="5" t="str">
        <f t="shared" si="54"/>
        <v>m</v>
      </c>
      <c r="KH16" s="5" t="str">
        <f t="shared" si="54"/>
        <v>m</v>
      </c>
      <c r="KI16" s="5" t="str">
        <f t="shared" si="54"/>
        <v>j</v>
      </c>
      <c r="KJ16" s="5" t="str">
        <f t="shared" si="54"/>
        <v>v</v>
      </c>
      <c r="KK16" s="5" t="str">
        <f t="shared" si="54"/>
        <v>s</v>
      </c>
      <c r="KL16" s="5" t="str">
        <f t="shared" si="54"/>
        <v>d</v>
      </c>
      <c r="KM16" s="5" t="str">
        <f t="shared" si="54"/>
        <v>l</v>
      </c>
      <c r="KN16" s="5" t="str">
        <f t="shared" si="54"/>
        <v>m</v>
      </c>
      <c r="KO16" s="5" t="str">
        <f t="shared" si="54"/>
        <v>m</v>
      </c>
      <c r="KP16" s="5" t="str">
        <f t="shared" si="54"/>
        <v>j</v>
      </c>
      <c r="KQ16" s="5" t="str">
        <f t="shared" si="54"/>
        <v>v</v>
      </c>
      <c r="KR16" s="5" t="str">
        <f t="shared" si="54"/>
        <v>s</v>
      </c>
      <c r="KS16" s="5" t="str">
        <f t="shared" si="54"/>
        <v>d</v>
      </c>
      <c r="KT16" s="5" t="str">
        <f t="shared" si="54"/>
        <v>l</v>
      </c>
      <c r="KU16" s="5" t="str">
        <f t="shared" si="54"/>
        <v>m</v>
      </c>
      <c r="KV16" s="5" t="str">
        <f t="shared" si="54"/>
        <v>m</v>
      </c>
      <c r="KW16" s="5" t="str">
        <f t="shared" si="54"/>
        <v>j</v>
      </c>
      <c r="KX16" s="5" t="str">
        <f t="shared" si="54"/>
        <v>v</v>
      </c>
      <c r="KY16" s="5" t="str">
        <f t="shared" si="54"/>
        <v>s</v>
      </c>
      <c r="KZ16" s="5" t="str">
        <f t="shared" si="54"/>
        <v>d</v>
      </c>
      <c r="LA16" s="5" t="str">
        <f t="shared" si="54"/>
        <v>l</v>
      </c>
      <c r="LB16" s="5" t="str">
        <f t="shared" si="54"/>
        <v>m</v>
      </c>
      <c r="LC16" s="5" t="str">
        <f t="shared" si="54"/>
        <v>m</v>
      </c>
      <c r="LD16" s="5" t="str">
        <f t="shared" si="54"/>
        <v>j</v>
      </c>
      <c r="LE16" s="5" t="str">
        <f t="shared" si="54"/>
        <v>v</v>
      </c>
      <c r="LF16" s="5" t="str">
        <f t="shared" si="54"/>
        <v>s</v>
      </c>
      <c r="LG16" s="5" t="str">
        <f t="shared" si="54"/>
        <v>d</v>
      </c>
      <c r="LH16" s="5" t="str">
        <f t="shared" si="54"/>
        <v>l</v>
      </c>
      <c r="LI16" s="5" t="str">
        <f t="shared" si="54"/>
        <v>m</v>
      </c>
      <c r="LJ16" s="5" t="str">
        <f t="shared" si="54"/>
        <v>m</v>
      </c>
      <c r="LK16" s="5" t="str">
        <f t="shared" si="54"/>
        <v>j</v>
      </c>
      <c r="LL16" s="5" t="str">
        <f t="shared" si="54"/>
        <v>v</v>
      </c>
      <c r="LM16" s="5" t="str">
        <f t="shared" si="54"/>
        <v>s</v>
      </c>
      <c r="LN16" s="5" t="str">
        <f t="shared" si="54"/>
        <v>d</v>
      </c>
      <c r="LO16" s="5" t="str">
        <f t="shared" si="54"/>
        <v>l</v>
      </c>
      <c r="LP16" s="5" t="str">
        <f t="shared" si="54"/>
        <v>m</v>
      </c>
      <c r="LQ16" s="5" t="str">
        <f t="shared" si="54"/>
        <v>m</v>
      </c>
      <c r="LR16" s="5" t="str">
        <f t="shared" si="54"/>
        <v>j</v>
      </c>
      <c r="LS16" s="5" t="str">
        <f t="shared" si="54"/>
        <v>v</v>
      </c>
      <c r="LT16" s="5" t="str">
        <f t="shared" ref="LT16:NY16" si="55">LEFT(TEXT(LT15,"ddd"),1)</f>
        <v>s</v>
      </c>
      <c r="LU16" s="5" t="str">
        <f t="shared" si="55"/>
        <v>d</v>
      </c>
      <c r="LV16" s="5" t="str">
        <f t="shared" si="55"/>
        <v>l</v>
      </c>
      <c r="LW16" s="5" t="str">
        <f t="shared" si="55"/>
        <v>m</v>
      </c>
      <c r="LX16" s="5" t="str">
        <f t="shared" si="55"/>
        <v>m</v>
      </c>
      <c r="LY16" s="5" t="str">
        <f t="shared" si="55"/>
        <v>j</v>
      </c>
      <c r="LZ16" s="5" t="str">
        <f t="shared" si="55"/>
        <v>v</v>
      </c>
      <c r="MA16" s="5" t="str">
        <f t="shared" si="55"/>
        <v>s</v>
      </c>
      <c r="MB16" s="5" t="str">
        <f t="shared" si="55"/>
        <v>d</v>
      </c>
      <c r="MC16" s="5" t="str">
        <f t="shared" si="55"/>
        <v>l</v>
      </c>
      <c r="MD16" s="5" t="str">
        <f t="shared" si="55"/>
        <v>m</v>
      </c>
      <c r="ME16" s="5" t="str">
        <f t="shared" si="55"/>
        <v>m</v>
      </c>
      <c r="MF16" s="5" t="str">
        <f t="shared" si="55"/>
        <v>j</v>
      </c>
      <c r="MG16" s="5" t="str">
        <f t="shared" si="55"/>
        <v>v</v>
      </c>
      <c r="MH16" s="5" t="str">
        <f t="shared" si="55"/>
        <v>s</v>
      </c>
      <c r="MI16" s="5" t="str">
        <f t="shared" si="55"/>
        <v>d</v>
      </c>
      <c r="MJ16" s="5" t="str">
        <f t="shared" si="55"/>
        <v>l</v>
      </c>
      <c r="MK16" s="5" t="str">
        <f t="shared" si="55"/>
        <v>m</v>
      </c>
      <c r="ML16" s="5" t="str">
        <f t="shared" si="55"/>
        <v>m</v>
      </c>
      <c r="MM16" s="5" t="str">
        <f t="shared" si="55"/>
        <v>j</v>
      </c>
      <c r="MN16" s="5" t="str">
        <f t="shared" si="55"/>
        <v>v</v>
      </c>
      <c r="MO16" s="5" t="str">
        <f t="shared" si="55"/>
        <v>s</v>
      </c>
      <c r="MP16" s="5" t="str">
        <f t="shared" si="55"/>
        <v>d</v>
      </c>
      <c r="MQ16" s="5" t="str">
        <f t="shared" si="55"/>
        <v>l</v>
      </c>
      <c r="MR16" s="5" t="str">
        <f t="shared" si="55"/>
        <v>m</v>
      </c>
      <c r="MS16" s="5" t="str">
        <f t="shared" si="55"/>
        <v>m</v>
      </c>
      <c r="MT16" s="5" t="str">
        <f t="shared" si="55"/>
        <v>j</v>
      </c>
      <c r="MU16" s="5" t="str">
        <f t="shared" si="55"/>
        <v>v</v>
      </c>
      <c r="MV16" s="5" t="str">
        <f t="shared" si="55"/>
        <v>s</v>
      </c>
      <c r="MW16" s="5" t="str">
        <f t="shared" si="55"/>
        <v>d</v>
      </c>
      <c r="MX16" s="5" t="str">
        <f t="shared" si="55"/>
        <v>l</v>
      </c>
      <c r="MY16" s="5" t="str">
        <f t="shared" si="55"/>
        <v>m</v>
      </c>
      <c r="MZ16" s="5" t="str">
        <f t="shared" si="55"/>
        <v>m</v>
      </c>
      <c r="NA16" s="5" t="str">
        <f t="shared" si="55"/>
        <v>j</v>
      </c>
      <c r="NB16" s="5" t="str">
        <f t="shared" si="55"/>
        <v>v</v>
      </c>
      <c r="NC16" s="5" t="str">
        <f t="shared" si="55"/>
        <v>s</v>
      </c>
      <c r="ND16" s="5" t="str">
        <f t="shared" si="55"/>
        <v>d</v>
      </c>
      <c r="NE16" s="5" t="str">
        <f t="shared" si="55"/>
        <v>l</v>
      </c>
      <c r="NF16" s="5" t="str">
        <f t="shared" si="55"/>
        <v>m</v>
      </c>
      <c r="NG16" s="5" t="str">
        <f t="shared" si="55"/>
        <v>m</v>
      </c>
      <c r="NH16" s="5" t="str">
        <f t="shared" si="55"/>
        <v>j</v>
      </c>
      <c r="NI16" s="5" t="str">
        <f t="shared" si="55"/>
        <v>v</v>
      </c>
      <c r="NJ16" s="5" t="str">
        <f t="shared" si="55"/>
        <v>s</v>
      </c>
      <c r="NK16" s="5" t="str">
        <f t="shared" si="55"/>
        <v>d</v>
      </c>
      <c r="NL16" s="5" t="str">
        <f t="shared" si="55"/>
        <v>l</v>
      </c>
      <c r="NM16" s="5" t="str">
        <f t="shared" si="55"/>
        <v>m</v>
      </c>
      <c r="NN16" s="5" t="str">
        <f t="shared" si="55"/>
        <v>m</v>
      </c>
      <c r="NO16" s="5" t="str">
        <f t="shared" si="55"/>
        <v>j</v>
      </c>
      <c r="NP16" s="5" t="str">
        <f t="shared" si="55"/>
        <v>v</v>
      </c>
      <c r="NQ16" s="5" t="str">
        <f t="shared" si="55"/>
        <v>s</v>
      </c>
      <c r="NR16" s="5" t="str">
        <f t="shared" si="55"/>
        <v>d</v>
      </c>
      <c r="NS16" s="5" t="str">
        <f t="shared" si="55"/>
        <v>l</v>
      </c>
      <c r="NT16" s="5" t="str">
        <f t="shared" si="55"/>
        <v>m</v>
      </c>
      <c r="NU16" s="5" t="str">
        <f t="shared" si="55"/>
        <v>m</v>
      </c>
      <c r="NV16" s="5" t="str">
        <f t="shared" si="55"/>
        <v>j</v>
      </c>
      <c r="NW16" s="5" t="str">
        <f t="shared" si="55"/>
        <v>v</v>
      </c>
      <c r="NX16" s="5" t="str">
        <f t="shared" si="55"/>
        <v>s</v>
      </c>
      <c r="NY16" s="5" t="str">
        <f t="shared" si="55"/>
        <v>d</v>
      </c>
    </row>
    <row r="17" spans="1:390" ht="228" customHeight="1" thickBot="1" x14ac:dyDescent="0.35">
      <c r="A17" s="42">
        <v>1</v>
      </c>
      <c r="B17" s="43" t="s">
        <v>43</v>
      </c>
      <c r="C17" s="44" t="s">
        <v>57</v>
      </c>
      <c r="D17" s="63" t="s">
        <v>58</v>
      </c>
      <c r="E17" s="80" t="s">
        <v>51</v>
      </c>
      <c r="F17" s="58">
        <v>0</v>
      </c>
      <c r="G17" s="59">
        <v>45580</v>
      </c>
      <c r="H17" s="59">
        <v>45596</v>
      </c>
      <c r="I17" s="77">
        <f>NETWORKDAYS.INTL(Tabla1342[[#This Row],[Fecha 
Inicio]],Tabla1342[[#This Row],[Fecha 
Final Propuesta]],1)</f>
        <v>13</v>
      </c>
      <c r="J17" s="65"/>
      <c r="K17" s="61" t="str">
        <f>IF(Tabla1342[[#This Row],[Fecha 
Final Real]]&gt;0,NETWORKDAYS.INTL(Tabla1342[[#This Row],[Fecha 
Inicio]],Tabla1342[[#This Row],[Fecha 
Final Real]],1),"")</f>
        <v/>
      </c>
      <c r="L17" s="15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  <c r="IU17" s="8"/>
      <c r="IV17" s="8"/>
      <c r="IW17" s="8"/>
      <c r="IX17" s="8"/>
      <c r="IY17" s="8"/>
      <c r="IZ17" s="8"/>
      <c r="JA17" s="8"/>
      <c r="JB17" s="8"/>
      <c r="JC17" s="8"/>
      <c r="JD17" s="8"/>
      <c r="JE17" s="8"/>
      <c r="JF17" s="8"/>
      <c r="JG17" s="8"/>
      <c r="JH17" s="8"/>
      <c r="JI17" s="8"/>
      <c r="JJ17" s="8"/>
      <c r="JK17" s="8"/>
      <c r="JL17" s="8"/>
      <c r="JM17" s="8"/>
      <c r="JN17" s="8"/>
      <c r="JO17" s="8"/>
      <c r="JP17" s="8"/>
      <c r="JQ17" s="8"/>
      <c r="JR17" s="8"/>
      <c r="JS17" s="8"/>
      <c r="JT17" s="8"/>
      <c r="JU17" s="8"/>
      <c r="JV17" s="8"/>
      <c r="JW17" s="8"/>
      <c r="JX17" s="8"/>
      <c r="JY17" s="8"/>
      <c r="JZ17" s="8"/>
      <c r="KA17" s="8"/>
      <c r="KB17" s="8"/>
      <c r="KC17" s="8"/>
      <c r="KD17" s="8"/>
      <c r="KE17" s="8"/>
      <c r="KF17" s="8"/>
      <c r="KG17" s="8"/>
      <c r="KH17" s="8"/>
      <c r="KI17" s="8"/>
      <c r="KJ17" s="8"/>
      <c r="KK17" s="8"/>
      <c r="KL17" s="8"/>
      <c r="KM17" s="8"/>
      <c r="KN17" s="8"/>
      <c r="KO17" s="8"/>
      <c r="KP17" s="8"/>
      <c r="KQ17" s="8"/>
      <c r="KR17" s="8"/>
      <c r="KS17" s="8"/>
      <c r="KT17" s="8"/>
      <c r="KU17" s="8"/>
      <c r="KV17" s="8"/>
      <c r="KW17" s="8"/>
      <c r="KX17" s="8"/>
      <c r="KY17" s="8"/>
      <c r="KZ17" s="8"/>
      <c r="LA17" s="8"/>
      <c r="LB17" s="8"/>
      <c r="LC17" s="8"/>
      <c r="LD17" s="8"/>
      <c r="LE17" s="8"/>
      <c r="LF17" s="8"/>
      <c r="LG17" s="8"/>
      <c r="LH17" s="8"/>
      <c r="LI17" s="8"/>
      <c r="LJ17" s="8"/>
      <c r="LK17" s="8"/>
      <c r="LL17" s="8"/>
      <c r="LM17" s="8"/>
      <c r="LN17" s="8"/>
      <c r="LO17" s="8"/>
      <c r="LP17" s="8"/>
      <c r="LQ17" s="8"/>
      <c r="LR17" s="8"/>
      <c r="LS17" s="8"/>
      <c r="LT17" s="8"/>
      <c r="LU17" s="8"/>
      <c r="LV17" s="8"/>
      <c r="LW17" s="8"/>
      <c r="LX17" s="8"/>
      <c r="LY17" s="8"/>
      <c r="LZ17" s="8"/>
      <c r="MA17" s="8"/>
      <c r="MB17" s="8"/>
      <c r="MC17" s="8"/>
      <c r="MD17" s="8"/>
      <c r="ME17" s="8"/>
      <c r="MF17" s="8"/>
      <c r="MG17" s="8"/>
      <c r="MH17" s="8"/>
      <c r="MI17" s="8"/>
      <c r="MJ17" s="8"/>
      <c r="MK17" s="8"/>
      <c r="ML17" s="8"/>
      <c r="MM17" s="8"/>
      <c r="MN17" s="8"/>
      <c r="MO17" s="8"/>
      <c r="MP17" s="8"/>
      <c r="MQ17" s="8"/>
      <c r="MR17" s="8"/>
      <c r="MS17" s="8"/>
      <c r="MT17" s="8"/>
      <c r="MU17" s="8"/>
      <c r="MV17" s="8"/>
      <c r="MW17" s="8"/>
      <c r="MX17" s="8"/>
      <c r="MY17" s="8"/>
      <c r="MZ17" s="8"/>
      <c r="NA17" s="8"/>
      <c r="NB17" s="8"/>
      <c r="NC17" s="8"/>
      <c r="ND17" s="8"/>
      <c r="NE17" s="8"/>
      <c r="NF17" s="8"/>
      <c r="NG17" s="8"/>
      <c r="NH17" s="8"/>
      <c r="NI17" s="8"/>
      <c r="NJ17" s="8"/>
      <c r="NK17" s="8"/>
      <c r="NL17" s="8"/>
      <c r="NM17" s="8"/>
      <c r="NN17" s="8"/>
      <c r="NO17" s="8"/>
      <c r="NP17" s="8"/>
      <c r="NQ17" s="8"/>
      <c r="NR17" s="8"/>
      <c r="NS17" s="8"/>
      <c r="NT17" s="8"/>
      <c r="NU17" s="8"/>
      <c r="NV17" s="8"/>
      <c r="NW17" s="8"/>
      <c r="NX17" s="8"/>
      <c r="NY17" s="8"/>
    </row>
    <row r="18" spans="1:390" s="2" customFormat="1" ht="55.2" customHeight="1" thickBot="1" x14ac:dyDescent="0.35">
      <c r="A18" s="42">
        <v>2</v>
      </c>
      <c r="B18" s="43" t="s">
        <v>59</v>
      </c>
      <c r="C18" s="44" t="s">
        <v>47</v>
      </c>
      <c r="D18" s="56" t="s">
        <v>42</v>
      </c>
      <c r="E18" s="57"/>
      <c r="F18" s="58">
        <v>0</v>
      </c>
      <c r="G18" s="65">
        <v>45580</v>
      </c>
      <c r="H18" s="65">
        <v>45596</v>
      </c>
      <c r="I18" s="77">
        <f>NETWORKDAYS.INTL(Tabla1342[[#This Row],[Fecha 
Inicio]],Tabla1342[[#This Row],[Fecha 
Final Propuesta]],1)</f>
        <v>13</v>
      </c>
      <c r="J18" s="65"/>
      <c r="K18" s="61" t="str">
        <f>IF(Tabla1342[[#This Row],[Fecha 
Final Real]]&gt;0,NETWORKDAYS.INTL(Tabla1342[[#This Row],[Fecha 
Inicio]],Tabla1342[[#This Row],[Fecha 
Final Real]],1),"")</f>
        <v/>
      </c>
      <c r="L18" s="15"/>
      <c r="M18" s="8"/>
      <c r="N18" s="8"/>
      <c r="O18" s="8"/>
      <c r="P18" s="8"/>
      <c r="Q18" s="14"/>
      <c r="R18" s="14"/>
      <c r="S18" s="8"/>
      <c r="T18" s="8"/>
      <c r="U18" s="8"/>
      <c r="V18" s="8"/>
      <c r="W18" s="8"/>
      <c r="X18" s="14"/>
      <c r="Y18" s="14"/>
      <c r="Z18" s="8"/>
      <c r="AA18" s="8"/>
      <c r="AB18" s="8"/>
      <c r="AC18" s="8"/>
      <c r="AD18" s="8"/>
      <c r="AE18" s="14"/>
      <c r="AF18" s="14"/>
      <c r="AG18" s="8"/>
      <c r="AH18" s="8"/>
      <c r="AI18" s="8"/>
      <c r="AJ18" s="8"/>
      <c r="AK18" s="8"/>
      <c r="AL18" s="14"/>
      <c r="AM18" s="14"/>
      <c r="AN18" s="8"/>
      <c r="AO18" s="8"/>
      <c r="AP18" s="8"/>
      <c r="AQ18" s="8"/>
      <c r="AR18" s="8"/>
      <c r="AS18" s="14"/>
      <c r="AT18" s="14"/>
      <c r="AU18" s="8"/>
      <c r="AV18" s="8"/>
      <c r="AW18" s="8"/>
      <c r="AX18" s="8"/>
      <c r="AY18" s="8"/>
      <c r="AZ18" s="14"/>
      <c r="BA18" s="14"/>
      <c r="BB18" s="8"/>
      <c r="BC18" s="8"/>
      <c r="BD18" s="8"/>
      <c r="BE18" s="8"/>
      <c r="BF18" s="8"/>
      <c r="BG18" s="13"/>
      <c r="BH18" s="13"/>
      <c r="BI18" s="8"/>
      <c r="BJ18" s="8"/>
      <c r="BK18" s="8"/>
      <c r="BL18" s="8"/>
      <c r="BM18" s="8"/>
      <c r="BN18" s="13"/>
      <c r="BO18" s="13"/>
      <c r="BP18" s="8"/>
      <c r="BQ18" s="8"/>
      <c r="BR18" s="8"/>
      <c r="BS18" s="8"/>
      <c r="BT18" s="8"/>
      <c r="BU18" s="13"/>
      <c r="BV18" s="13"/>
      <c r="BW18" s="8"/>
      <c r="BX18" s="8"/>
      <c r="BY18" s="8"/>
      <c r="BZ18" s="8"/>
      <c r="CA18" s="8"/>
      <c r="CB18" s="13"/>
      <c r="CC18" s="13"/>
      <c r="CD18" s="8"/>
      <c r="CE18" s="8"/>
      <c r="CF18" s="8"/>
      <c r="CG18" s="8"/>
      <c r="CH18" s="8"/>
      <c r="CI18" s="13"/>
      <c r="CJ18" s="13"/>
      <c r="CK18" s="8"/>
      <c r="CL18" s="8"/>
      <c r="CM18" s="8"/>
      <c r="CN18" s="8"/>
      <c r="CO18" s="8"/>
      <c r="CP18" s="13"/>
      <c r="CQ18" s="13"/>
      <c r="CR18" s="8"/>
      <c r="CS18" s="8"/>
      <c r="CT18" s="8"/>
      <c r="CU18" s="8"/>
      <c r="CV18" s="8"/>
      <c r="CW18" s="13"/>
      <c r="CX18" s="13"/>
      <c r="CY18" s="8"/>
      <c r="CZ18" s="8"/>
      <c r="DA18" s="8"/>
      <c r="DB18" s="8"/>
      <c r="DC18" s="8"/>
      <c r="DD18" s="13"/>
      <c r="DE18" s="13"/>
      <c r="DF18" s="8"/>
      <c r="DG18" s="8"/>
      <c r="DH18" s="8"/>
      <c r="DI18" s="8"/>
      <c r="DJ18" s="8"/>
      <c r="DK18" s="13"/>
      <c r="DL18" s="13"/>
      <c r="DM18" s="8"/>
      <c r="DN18" s="8"/>
      <c r="DO18" s="8"/>
      <c r="DP18" s="8"/>
      <c r="DQ18" s="8"/>
      <c r="DR18" s="13"/>
      <c r="DS18" s="13"/>
      <c r="DT18" s="8"/>
      <c r="DU18" s="8"/>
      <c r="DV18" s="8"/>
      <c r="DW18" s="8"/>
      <c r="DX18" s="8"/>
      <c r="DY18" s="13"/>
      <c r="DZ18" s="13"/>
      <c r="EA18" s="8"/>
      <c r="EB18" s="8"/>
      <c r="EC18" s="8"/>
      <c r="ED18" s="8"/>
      <c r="EE18" s="8"/>
      <c r="EF18" s="13"/>
      <c r="EG18" s="13"/>
      <c r="EH18" s="8"/>
      <c r="EI18" s="8"/>
      <c r="EJ18" s="8"/>
      <c r="EK18" s="8"/>
      <c r="EL18" s="8"/>
      <c r="EM18" s="13"/>
      <c r="EN18" s="13"/>
      <c r="EO18" s="8"/>
      <c r="EP18" s="8"/>
      <c r="EQ18" s="8"/>
      <c r="ER18" s="8"/>
      <c r="ES18" s="8"/>
      <c r="ET18" s="13"/>
      <c r="EU18" s="13"/>
      <c r="EV18" s="8"/>
      <c r="EW18" s="8"/>
      <c r="EX18" s="8"/>
      <c r="EY18" s="8"/>
      <c r="EZ18" s="8"/>
      <c r="FA18" s="13"/>
      <c r="FB18" s="13"/>
      <c r="FC18" s="8"/>
      <c r="FD18" s="8"/>
      <c r="FE18" s="8"/>
      <c r="FF18" s="8"/>
      <c r="FG18" s="8"/>
      <c r="FH18" s="13"/>
      <c r="FI18" s="13"/>
      <c r="FJ18" s="8"/>
      <c r="FK18" s="8"/>
      <c r="FL18" s="8"/>
      <c r="FM18" s="8"/>
      <c r="FN18" s="8"/>
      <c r="FO18" s="13"/>
      <c r="FP18" s="13"/>
      <c r="FQ18" s="8"/>
      <c r="FR18" s="8"/>
      <c r="FS18" s="8"/>
      <c r="FT18" s="8"/>
      <c r="FU18" s="8"/>
      <c r="FV18" s="13"/>
      <c r="FW18" s="13"/>
      <c r="FX18" s="8"/>
      <c r="FY18" s="8"/>
      <c r="FZ18" s="8"/>
      <c r="GA18" s="8"/>
      <c r="GB18" s="8"/>
      <c r="GC18" s="13"/>
      <c r="GD18" s="13"/>
      <c r="GE18" s="8"/>
      <c r="GF18" s="8"/>
      <c r="GG18" s="8"/>
      <c r="GH18" s="8"/>
      <c r="GI18" s="8"/>
      <c r="GJ18" s="13"/>
      <c r="GK18" s="13"/>
      <c r="GL18" s="8"/>
      <c r="GM18" s="8"/>
      <c r="GN18" s="8"/>
      <c r="GO18" s="8"/>
      <c r="GP18" s="8"/>
      <c r="GQ18" s="13"/>
      <c r="GR18" s="13"/>
      <c r="GS18" s="8"/>
      <c r="GT18" s="8"/>
      <c r="GU18" s="8"/>
      <c r="GV18" s="8"/>
      <c r="GW18" s="8"/>
      <c r="GX18" s="13"/>
      <c r="GY18" s="13"/>
      <c r="GZ18" s="8"/>
      <c r="HA18" s="8"/>
      <c r="HB18" s="8"/>
      <c r="HC18" s="8"/>
      <c r="HD18" s="8"/>
      <c r="HE18" s="13"/>
      <c r="HF18" s="13"/>
      <c r="HG18" s="8"/>
      <c r="HH18" s="8"/>
      <c r="HI18" s="8"/>
      <c r="HJ18" s="8"/>
      <c r="HK18" s="8"/>
      <c r="HL18" s="13"/>
      <c r="HM18" s="13"/>
      <c r="HN18" s="8"/>
      <c r="HO18" s="8"/>
      <c r="HP18" s="8"/>
      <c r="HQ18" s="8"/>
      <c r="HR18" s="8"/>
      <c r="HS18" s="13"/>
      <c r="HT18" s="13"/>
      <c r="HU18" s="8"/>
      <c r="HV18" s="8"/>
      <c r="HW18" s="8"/>
      <c r="HX18" s="8"/>
      <c r="HY18" s="8"/>
      <c r="HZ18" s="13"/>
      <c r="IA18" s="13"/>
      <c r="IB18" s="8"/>
      <c r="IC18" s="8"/>
      <c r="ID18" s="8"/>
      <c r="IE18" s="8"/>
      <c r="IF18" s="8"/>
      <c r="IG18" s="13"/>
      <c r="IH18" s="13"/>
      <c r="II18" s="8"/>
      <c r="IJ18" s="8"/>
      <c r="IK18" s="8"/>
      <c r="IL18" s="8"/>
      <c r="IM18" s="8"/>
      <c r="IN18" s="13"/>
      <c r="IO18" s="13"/>
      <c r="IP18" s="8"/>
      <c r="IQ18" s="8"/>
      <c r="IR18" s="8"/>
      <c r="IS18" s="8"/>
      <c r="IT18" s="8"/>
      <c r="IU18" s="13"/>
      <c r="IV18" s="13"/>
      <c r="IW18" s="8"/>
      <c r="IX18" s="8"/>
      <c r="IY18" s="8"/>
      <c r="IZ18" s="8"/>
      <c r="JA18" s="8"/>
      <c r="JB18" s="13"/>
      <c r="JC18" s="13"/>
      <c r="JD18" s="8"/>
      <c r="JE18" s="8"/>
      <c r="JF18" s="8"/>
      <c r="JG18" s="8"/>
      <c r="JH18" s="8"/>
      <c r="JI18" s="13"/>
      <c r="JJ18" s="13"/>
      <c r="JK18" s="8"/>
      <c r="JL18" s="8"/>
      <c r="JM18" s="8"/>
      <c r="JN18" s="8"/>
      <c r="JO18" s="8"/>
      <c r="JP18" s="13"/>
      <c r="JQ18" s="13"/>
      <c r="JR18" s="8"/>
      <c r="JS18" s="8"/>
      <c r="JT18" s="8"/>
      <c r="JU18" s="8"/>
      <c r="JV18" s="8"/>
      <c r="JW18" s="13"/>
      <c r="JX18" s="13"/>
      <c r="JY18" s="8"/>
      <c r="JZ18" s="8"/>
      <c r="KA18" s="8"/>
      <c r="KB18" s="8"/>
      <c r="KC18" s="8"/>
      <c r="KD18" s="13"/>
      <c r="KE18" s="13"/>
      <c r="KF18" s="8"/>
      <c r="KG18" s="8"/>
      <c r="KH18" s="8"/>
      <c r="KI18" s="8"/>
      <c r="KJ18" s="8"/>
      <c r="KK18" s="13"/>
      <c r="KL18" s="13"/>
      <c r="KM18" s="8"/>
      <c r="KN18" s="8"/>
      <c r="KO18" s="8"/>
      <c r="KP18" s="8"/>
      <c r="KQ18" s="8"/>
      <c r="KR18" s="13"/>
      <c r="KS18" s="13"/>
      <c r="KT18" s="8"/>
      <c r="KU18" s="8"/>
      <c r="KV18" s="8"/>
      <c r="KW18" s="8"/>
      <c r="KX18" s="8"/>
      <c r="KY18" s="13"/>
      <c r="KZ18" s="13"/>
      <c r="LA18" s="8"/>
      <c r="LB18" s="8"/>
      <c r="LC18" s="8"/>
      <c r="LD18" s="8"/>
      <c r="LE18" s="8"/>
      <c r="LF18" s="13"/>
      <c r="LG18" s="13"/>
      <c r="LH18" s="8"/>
      <c r="LI18" s="8"/>
      <c r="LJ18" s="8"/>
      <c r="LK18" s="8"/>
      <c r="LL18" s="8"/>
      <c r="LM18" s="13"/>
      <c r="LN18" s="13"/>
      <c r="LO18" s="8"/>
      <c r="LP18" s="8"/>
      <c r="LQ18" s="8"/>
      <c r="LR18" s="8"/>
      <c r="LS18" s="8"/>
      <c r="LT18" s="13"/>
      <c r="LU18" s="13"/>
      <c r="LV18" s="8"/>
      <c r="LW18" s="8"/>
      <c r="LX18" s="8"/>
      <c r="LY18" s="8"/>
      <c r="LZ18" s="8"/>
      <c r="MA18" s="13"/>
      <c r="MB18" s="13"/>
      <c r="MC18" s="8"/>
      <c r="MD18" s="8"/>
      <c r="ME18" s="8"/>
      <c r="MF18" s="8"/>
      <c r="MG18" s="8"/>
      <c r="MH18" s="13"/>
      <c r="MI18" s="13"/>
      <c r="MJ18" s="8"/>
      <c r="MK18" s="8"/>
      <c r="ML18" s="8"/>
      <c r="MM18" s="8"/>
      <c r="MN18" s="8"/>
      <c r="MO18" s="13"/>
      <c r="MP18" s="13"/>
      <c r="MQ18" s="8"/>
      <c r="MR18" s="8"/>
      <c r="MS18" s="8"/>
      <c r="MT18" s="8"/>
      <c r="MU18" s="8"/>
      <c r="MV18" s="13"/>
      <c r="MW18" s="13"/>
      <c r="MX18" s="8"/>
      <c r="MY18" s="8"/>
      <c r="MZ18" s="8"/>
      <c r="NA18" s="8"/>
      <c r="NB18" s="8"/>
      <c r="NC18" s="13"/>
      <c r="ND18" s="13"/>
      <c r="NE18" s="8"/>
      <c r="NF18" s="8"/>
      <c r="NG18" s="8"/>
      <c r="NH18" s="8"/>
      <c r="NI18" s="8"/>
      <c r="NJ18" s="13"/>
      <c r="NK18" s="13"/>
      <c r="NL18" s="8"/>
      <c r="NM18" s="8"/>
      <c r="NN18" s="8"/>
      <c r="NO18" s="8"/>
      <c r="NP18" s="8"/>
      <c r="NQ18" s="13"/>
      <c r="NR18" s="13"/>
      <c r="NS18" s="8"/>
      <c r="NT18" s="8"/>
      <c r="NU18" s="8"/>
      <c r="NV18" s="8"/>
      <c r="NW18" s="8"/>
      <c r="NX18" s="13"/>
      <c r="NY18" s="13"/>
    </row>
    <row r="19" spans="1:390" s="2" customFormat="1" ht="109.8" customHeight="1" thickBot="1" x14ac:dyDescent="0.35">
      <c r="A19" s="42">
        <v>3</v>
      </c>
      <c r="B19" s="43" t="s">
        <v>45</v>
      </c>
      <c r="C19" s="78" t="s">
        <v>52</v>
      </c>
      <c r="D19" s="56" t="s">
        <v>60</v>
      </c>
      <c r="E19" s="67"/>
      <c r="F19" s="58">
        <v>0</v>
      </c>
      <c r="G19" s="65">
        <v>45663</v>
      </c>
      <c r="H19" s="65">
        <v>45691</v>
      </c>
      <c r="I19" s="77">
        <f>NETWORKDAYS.INTL(Tabla1342[[#This Row],[Fecha 
Inicio]],Tabla1342[[#This Row],[Fecha 
Final Propuesta]],1)</f>
        <v>21</v>
      </c>
      <c r="J19" s="65"/>
      <c r="K19" s="61" t="str">
        <f>IF(Tabla1342[[#This Row],[Fecha 
Final Real]]&gt;0,NETWORKDAYS.INTL(Tabla1342[[#This Row],[Fecha 
Inicio]],Tabla1342[[#This Row],[Fecha 
Final Real]],1),"")</f>
        <v/>
      </c>
      <c r="L19" s="15"/>
      <c r="M19" s="8"/>
      <c r="N19" s="8"/>
      <c r="O19" s="8"/>
      <c r="P19" s="8"/>
      <c r="Q19" s="14"/>
      <c r="R19" s="14"/>
      <c r="S19" s="8"/>
      <c r="T19" s="8"/>
      <c r="U19" s="8"/>
      <c r="V19" s="8"/>
      <c r="W19" s="8"/>
      <c r="X19" s="14"/>
      <c r="Y19" s="14"/>
      <c r="Z19" s="8"/>
      <c r="AA19" s="8"/>
      <c r="AB19" s="8"/>
      <c r="AC19" s="8"/>
      <c r="AD19" s="8"/>
      <c r="AE19" s="14"/>
      <c r="AF19" s="14"/>
      <c r="AG19" s="8"/>
      <c r="AH19" s="8"/>
      <c r="AI19" s="8"/>
      <c r="AJ19" s="8"/>
      <c r="AK19" s="8"/>
      <c r="AL19" s="14"/>
      <c r="AM19" s="14"/>
      <c r="AN19" s="8"/>
      <c r="AO19" s="8"/>
      <c r="AP19" s="8"/>
      <c r="AQ19" s="8"/>
      <c r="AR19" s="8"/>
      <c r="AS19" s="14"/>
      <c r="AT19" s="14"/>
      <c r="AU19" s="8"/>
      <c r="AV19" s="8"/>
      <c r="AW19" s="8"/>
      <c r="AX19" s="8"/>
      <c r="AY19" s="8"/>
      <c r="AZ19" s="14"/>
      <c r="BA19" s="14"/>
      <c r="BB19" s="8"/>
      <c r="BC19" s="8"/>
      <c r="BD19" s="8"/>
      <c r="BE19" s="8"/>
      <c r="BF19" s="8"/>
      <c r="BG19" s="13"/>
      <c r="BH19" s="13"/>
      <c r="BI19" s="8"/>
      <c r="BJ19" s="8"/>
      <c r="BK19" s="8"/>
      <c r="BL19" s="8"/>
      <c r="BM19" s="8"/>
      <c r="BN19" s="13"/>
      <c r="BO19" s="13"/>
      <c r="BP19" s="8"/>
      <c r="BQ19" s="8"/>
      <c r="BR19" s="8"/>
      <c r="BS19" s="8"/>
      <c r="BT19" s="8"/>
      <c r="BU19" s="13"/>
      <c r="BV19" s="13"/>
      <c r="BW19" s="8"/>
      <c r="BX19" s="8"/>
      <c r="BY19" s="8"/>
      <c r="BZ19" s="8"/>
      <c r="CA19" s="8"/>
      <c r="CB19" s="13"/>
      <c r="CC19" s="13"/>
      <c r="CD19" s="8"/>
      <c r="CE19" s="8"/>
      <c r="CF19" s="8"/>
      <c r="CG19" s="8"/>
      <c r="CH19" s="8"/>
      <c r="CI19" s="13"/>
      <c r="CJ19" s="13"/>
      <c r="CK19" s="8"/>
      <c r="CL19" s="8"/>
      <c r="CM19" s="8"/>
      <c r="CN19" s="8"/>
      <c r="CO19" s="8"/>
      <c r="CP19" s="13"/>
      <c r="CQ19" s="13"/>
      <c r="CR19" s="8"/>
      <c r="CS19" s="8"/>
      <c r="CT19" s="8"/>
      <c r="CU19" s="8"/>
      <c r="CV19" s="8"/>
      <c r="CW19" s="13"/>
      <c r="CX19" s="13"/>
      <c r="CY19" s="8"/>
      <c r="CZ19" s="8"/>
      <c r="DA19" s="8"/>
      <c r="DB19" s="8"/>
      <c r="DC19" s="8"/>
      <c r="DD19" s="13"/>
      <c r="DE19" s="13"/>
      <c r="DF19" s="8"/>
      <c r="DG19" s="8"/>
      <c r="DH19" s="8"/>
      <c r="DI19" s="8"/>
      <c r="DJ19" s="8"/>
      <c r="DK19" s="13"/>
      <c r="DL19" s="13"/>
      <c r="DM19" s="8"/>
      <c r="DN19" s="8"/>
      <c r="DO19" s="8"/>
      <c r="DP19" s="8"/>
      <c r="DQ19" s="8"/>
      <c r="DR19" s="13"/>
      <c r="DS19" s="13"/>
      <c r="DT19" s="8"/>
      <c r="DU19" s="8"/>
      <c r="DV19" s="8"/>
      <c r="DW19" s="8"/>
      <c r="DX19" s="8"/>
      <c r="DY19" s="13"/>
      <c r="DZ19" s="13"/>
      <c r="EA19" s="8"/>
      <c r="EB19" s="8"/>
      <c r="EC19" s="8"/>
      <c r="ED19" s="8"/>
      <c r="EE19" s="8"/>
      <c r="EF19" s="13"/>
      <c r="EG19" s="13"/>
      <c r="EH19" s="8"/>
      <c r="EI19" s="8"/>
      <c r="EJ19" s="8"/>
      <c r="EK19" s="8"/>
      <c r="EL19" s="8"/>
      <c r="EM19" s="13"/>
      <c r="EN19" s="13"/>
      <c r="EO19" s="8"/>
      <c r="EP19" s="8"/>
      <c r="EQ19" s="8"/>
      <c r="ER19" s="8"/>
      <c r="ES19" s="8"/>
      <c r="ET19" s="13"/>
      <c r="EU19" s="13"/>
      <c r="EV19" s="8"/>
      <c r="EW19" s="8"/>
      <c r="EX19" s="8"/>
      <c r="EY19" s="8"/>
      <c r="EZ19" s="8"/>
      <c r="FA19" s="13"/>
      <c r="FB19" s="13"/>
      <c r="FC19" s="8"/>
      <c r="FD19" s="8"/>
      <c r="FE19" s="8"/>
      <c r="FF19" s="8"/>
      <c r="FG19" s="8"/>
      <c r="FH19" s="13"/>
      <c r="FI19" s="13"/>
      <c r="FJ19" s="8"/>
      <c r="FK19" s="8"/>
      <c r="FL19" s="8"/>
      <c r="FM19" s="8"/>
      <c r="FN19" s="8"/>
      <c r="FO19" s="13"/>
      <c r="FP19" s="13"/>
      <c r="FQ19" s="8"/>
      <c r="FR19" s="8"/>
      <c r="FS19" s="8"/>
      <c r="FT19" s="8"/>
      <c r="FU19" s="8"/>
      <c r="FV19" s="13"/>
      <c r="FW19" s="13"/>
      <c r="FX19" s="8"/>
      <c r="FY19" s="8"/>
      <c r="FZ19" s="8"/>
      <c r="GA19" s="8"/>
      <c r="GB19" s="8"/>
      <c r="GC19" s="13"/>
      <c r="GD19" s="13"/>
      <c r="GE19" s="8"/>
      <c r="GF19" s="8"/>
      <c r="GG19" s="8"/>
      <c r="GH19" s="8"/>
      <c r="GI19" s="8"/>
      <c r="GJ19" s="13"/>
      <c r="GK19" s="13"/>
      <c r="GL19" s="8"/>
      <c r="GM19" s="8"/>
      <c r="GN19" s="8"/>
      <c r="GO19" s="8"/>
      <c r="GP19" s="8"/>
      <c r="GQ19" s="13"/>
      <c r="GR19" s="13"/>
      <c r="GS19" s="8"/>
      <c r="GT19" s="8"/>
      <c r="GU19" s="8"/>
      <c r="GV19" s="8"/>
      <c r="GW19" s="8"/>
      <c r="GX19" s="13"/>
      <c r="GY19" s="13"/>
      <c r="GZ19" s="8"/>
      <c r="HA19" s="8"/>
      <c r="HB19" s="8"/>
      <c r="HC19" s="8"/>
      <c r="HD19" s="8"/>
      <c r="HE19" s="13"/>
      <c r="HF19" s="13"/>
      <c r="HG19" s="8"/>
      <c r="HH19" s="8"/>
      <c r="HI19" s="8"/>
      <c r="HJ19" s="8"/>
      <c r="HK19" s="8"/>
      <c r="HL19" s="13"/>
      <c r="HM19" s="13"/>
      <c r="HN19" s="8"/>
      <c r="HO19" s="8"/>
      <c r="HP19" s="8"/>
      <c r="HQ19" s="8"/>
      <c r="HR19" s="8"/>
      <c r="HS19" s="13"/>
      <c r="HT19" s="13"/>
      <c r="HU19" s="8"/>
      <c r="HV19" s="8"/>
      <c r="HW19" s="8"/>
      <c r="HX19" s="8"/>
      <c r="HY19" s="8"/>
      <c r="HZ19" s="13"/>
      <c r="IA19" s="13"/>
      <c r="IB19" s="8"/>
      <c r="IC19" s="8"/>
      <c r="ID19" s="8"/>
      <c r="IE19" s="8"/>
      <c r="IF19" s="8"/>
      <c r="IG19" s="13"/>
      <c r="IH19" s="13"/>
      <c r="II19" s="8"/>
      <c r="IJ19" s="8"/>
      <c r="IK19" s="8"/>
      <c r="IL19" s="8"/>
      <c r="IM19" s="8"/>
      <c r="IN19" s="13"/>
      <c r="IO19" s="13"/>
      <c r="IP19" s="8"/>
      <c r="IQ19" s="8"/>
      <c r="IR19" s="8"/>
      <c r="IS19" s="8"/>
      <c r="IT19" s="8"/>
      <c r="IU19" s="13"/>
      <c r="IV19" s="13"/>
      <c r="IW19" s="8"/>
      <c r="IX19" s="8"/>
      <c r="IY19" s="8"/>
      <c r="IZ19" s="8"/>
      <c r="JA19" s="8"/>
      <c r="JB19" s="13"/>
      <c r="JC19" s="13"/>
      <c r="JD19" s="8"/>
      <c r="JE19" s="8"/>
      <c r="JF19" s="8"/>
      <c r="JG19" s="8"/>
      <c r="JH19" s="8"/>
      <c r="JI19" s="13"/>
      <c r="JJ19" s="13"/>
      <c r="JK19" s="8"/>
      <c r="JL19" s="8"/>
      <c r="JM19" s="8"/>
      <c r="JN19" s="8"/>
      <c r="JO19" s="8"/>
      <c r="JP19" s="13"/>
      <c r="JQ19" s="13"/>
      <c r="JR19" s="8"/>
      <c r="JS19" s="8"/>
      <c r="JT19" s="8"/>
      <c r="JU19" s="8"/>
      <c r="JV19" s="8"/>
      <c r="JW19" s="13"/>
      <c r="JX19" s="13"/>
      <c r="JY19" s="8"/>
      <c r="JZ19" s="8"/>
      <c r="KA19" s="8"/>
      <c r="KB19" s="8"/>
      <c r="KC19" s="8"/>
      <c r="KD19" s="13"/>
      <c r="KE19" s="13"/>
      <c r="KF19" s="8"/>
      <c r="KG19" s="8"/>
      <c r="KH19" s="8"/>
      <c r="KI19" s="8"/>
      <c r="KJ19" s="8"/>
      <c r="KK19" s="13"/>
      <c r="KL19" s="13"/>
      <c r="KM19" s="8"/>
      <c r="KN19" s="8"/>
      <c r="KO19" s="8"/>
      <c r="KP19" s="8"/>
      <c r="KQ19" s="8"/>
      <c r="KR19" s="13"/>
      <c r="KS19" s="13"/>
      <c r="KT19" s="8"/>
      <c r="KU19" s="8"/>
      <c r="KV19" s="8"/>
      <c r="KW19" s="8"/>
      <c r="KX19" s="8"/>
      <c r="KY19" s="13"/>
      <c r="KZ19" s="13"/>
      <c r="LA19" s="8"/>
      <c r="LB19" s="8"/>
      <c r="LC19" s="8"/>
      <c r="LD19" s="8"/>
      <c r="LE19" s="8"/>
      <c r="LF19" s="13"/>
      <c r="LG19" s="13"/>
      <c r="LH19" s="8"/>
      <c r="LI19" s="8"/>
      <c r="LJ19" s="8"/>
      <c r="LK19" s="8"/>
      <c r="LL19" s="8"/>
      <c r="LM19" s="13"/>
      <c r="LN19" s="13"/>
      <c r="LO19" s="8"/>
      <c r="LP19" s="8"/>
      <c r="LQ19" s="8"/>
      <c r="LR19" s="8"/>
      <c r="LS19" s="8"/>
      <c r="LT19" s="13"/>
      <c r="LU19" s="13"/>
      <c r="LV19" s="8"/>
      <c r="LW19" s="8"/>
      <c r="LX19" s="8"/>
      <c r="LY19" s="8"/>
      <c r="LZ19" s="8"/>
      <c r="MA19" s="13"/>
      <c r="MB19" s="13"/>
      <c r="MC19" s="8"/>
      <c r="MD19" s="8"/>
      <c r="ME19" s="8"/>
      <c r="MF19" s="8"/>
      <c r="MG19" s="8"/>
      <c r="MH19" s="13"/>
      <c r="MI19" s="13"/>
      <c r="MJ19" s="8"/>
      <c r="MK19" s="8"/>
      <c r="ML19" s="8"/>
      <c r="MM19" s="8"/>
      <c r="MN19" s="8"/>
      <c r="MO19" s="13"/>
      <c r="MP19" s="13"/>
      <c r="MQ19" s="8"/>
      <c r="MR19" s="8"/>
      <c r="MS19" s="8"/>
      <c r="MT19" s="8"/>
      <c r="MU19" s="8"/>
      <c r="MV19" s="13"/>
      <c r="MW19" s="13"/>
      <c r="MX19" s="8"/>
      <c r="MY19" s="8"/>
      <c r="MZ19" s="8"/>
      <c r="NA19" s="8"/>
      <c r="NB19" s="8"/>
      <c r="NC19" s="13"/>
      <c r="ND19" s="13"/>
      <c r="NE19" s="8"/>
      <c r="NF19" s="8"/>
      <c r="NG19" s="8"/>
      <c r="NH19" s="8"/>
      <c r="NI19" s="8"/>
      <c r="NJ19" s="13"/>
      <c r="NK19" s="13"/>
      <c r="NL19" s="8"/>
      <c r="NM19" s="8"/>
      <c r="NN19" s="8"/>
      <c r="NO19" s="8"/>
      <c r="NP19" s="8"/>
      <c r="NQ19" s="13"/>
      <c r="NR19" s="13"/>
      <c r="NS19" s="8"/>
      <c r="NT19" s="8"/>
      <c r="NU19" s="8"/>
      <c r="NV19" s="8"/>
      <c r="NW19" s="8"/>
      <c r="NX19" s="13"/>
      <c r="NY19" s="13"/>
    </row>
    <row r="20" spans="1:390" s="2" customFormat="1" ht="104.4" customHeight="1" thickBot="1" x14ac:dyDescent="0.35">
      <c r="A20" s="46">
        <v>4</v>
      </c>
      <c r="B20" s="47" t="s">
        <v>44</v>
      </c>
      <c r="C20" s="79" t="s">
        <v>48</v>
      </c>
      <c r="D20" s="68" t="s">
        <v>61</v>
      </c>
      <c r="E20" s="69"/>
      <c r="F20" s="70">
        <v>0</v>
      </c>
      <c r="G20" s="71">
        <v>45614</v>
      </c>
      <c r="H20" s="71">
        <v>45625</v>
      </c>
      <c r="I20" s="77">
        <f>NETWORKDAYS.INTL(Tabla1342[[#This Row],[Fecha 
Inicio]],Tabla1342[[#This Row],[Fecha 
Final Propuesta]],1)</f>
        <v>10</v>
      </c>
      <c r="J20" s="71"/>
      <c r="K20" s="73" t="str">
        <f>IF(Tabla1342[[#This Row],[Fecha 
Final Real]]&gt;0,NETWORKDAYS.INTL(Tabla1342[[#This Row],[Fecha 
Inicio]],Tabla1342[[#This Row],[Fecha 
Final Real]],1),"")</f>
        <v/>
      </c>
      <c r="L20" s="15"/>
      <c r="M20" s="8"/>
      <c r="N20" s="8"/>
      <c r="O20" s="8"/>
      <c r="P20" s="8"/>
      <c r="Q20" s="14"/>
      <c r="R20" s="14"/>
      <c r="S20" s="8"/>
      <c r="T20" s="8"/>
      <c r="U20" s="8"/>
      <c r="V20" s="8"/>
      <c r="W20" s="8"/>
      <c r="X20" s="14"/>
      <c r="Y20" s="14"/>
      <c r="Z20" s="8"/>
      <c r="AA20" s="8"/>
      <c r="AB20" s="8"/>
      <c r="AC20" s="8"/>
      <c r="AD20" s="8"/>
      <c r="AE20" s="14"/>
      <c r="AF20" s="14"/>
      <c r="AG20" s="8"/>
      <c r="AH20" s="8"/>
      <c r="AI20" s="8"/>
      <c r="AJ20" s="8"/>
      <c r="AK20" s="8"/>
      <c r="AL20" s="14"/>
      <c r="AM20" s="14"/>
      <c r="AN20" s="8"/>
      <c r="AO20" s="8"/>
      <c r="AP20" s="8"/>
      <c r="AQ20" s="8"/>
      <c r="AR20" s="8"/>
      <c r="AS20" s="14"/>
      <c r="AT20" s="14"/>
      <c r="AU20" s="8"/>
      <c r="AV20" s="8"/>
      <c r="AW20" s="8"/>
      <c r="AX20" s="8"/>
      <c r="AY20" s="8"/>
      <c r="AZ20" s="14"/>
      <c r="BA20" s="14"/>
      <c r="BB20" s="8"/>
      <c r="BC20" s="8"/>
      <c r="BD20" s="8"/>
      <c r="BE20" s="8"/>
      <c r="BF20" s="8"/>
      <c r="BG20" s="13"/>
      <c r="BH20" s="13"/>
      <c r="BI20" s="8"/>
      <c r="BJ20" s="8"/>
      <c r="BK20" s="8"/>
      <c r="BL20" s="8"/>
      <c r="BM20" s="8"/>
      <c r="BN20" s="13"/>
      <c r="BO20" s="13"/>
      <c r="BP20" s="8"/>
      <c r="BQ20" s="8"/>
      <c r="BR20" s="8"/>
      <c r="BS20" s="8"/>
      <c r="BT20" s="8"/>
      <c r="BU20" s="13"/>
      <c r="BV20" s="13"/>
      <c r="BW20" s="8"/>
      <c r="BX20" s="8"/>
      <c r="BY20" s="8"/>
      <c r="BZ20" s="8"/>
      <c r="CA20" s="8"/>
      <c r="CB20" s="13"/>
      <c r="CC20" s="13"/>
      <c r="CD20" s="8"/>
      <c r="CE20" s="8"/>
      <c r="CF20" s="8"/>
      <c r="CG20" s="8"/>
      <c r="CH20" s="8"/>
      <c r="CI20" s="13"/>
      <c r="CJ20" s="13"/>
      <c r="CK20" s="8"/>
      <c r="CL20" s="8"/>
      <c r="CM20" s="8"/>
      <c r="CN20" s="8"/>
      <c r="CO20" s="8"/>
      <c r="CP20" s="13"/>
      <c r="CQ20" s="13"/>
      <c r="CR20" s="8"/>
      <c r="CS20" s="8"/>
      <c r="CT20" s="8"/>
      <c r="CU20" s="8"/>
      <c r="CV20" s="8"/>
      <c r="CW20" s="13"/>
      <c r="CX20" s="13"/>
      <c r="CY20" s="8"/>
      <c r="CZ20" s="8"/>
      <c r="DA20" s="8"/>
      <c r="DB20" s="8"/>
      <c r="DC20" s="8"/>
      <c r="DD20" s="13"/>
      <c r="DE20" s="13"/>
      <c r="DF20" s="8"/>
      <c r="DG20" s="8"/>
      <c r="DH20" s="8"/>
      <c r="DI20" s="8"/>
      <c r="DJ20" s="8"/>
      <c r="DK20" s="13"/>
      <c r="DL20" s="13"/>
      <c r="DM20" s="8"/>
      <c r="DN20" s="8"/>
      <c r="DO20" s="8"/>
      <c r="DP20" s="8"/>
      <c r="DQ20" s="8"/>
      <c r="DR20" s="13"/>
      <c r="DS20" s="13"/>
      <c r="DT20" s="8"/>
      <c r="DU20" s="8"/>
      <c r="DV20" s="8"/>
      <c r="DW20" s="8"/>
      <c r="DX20" s="8"/>
      <c r="DY20" s="13"/>
      <c r="DZ20" s="13"/>
      <c r="EA20" s="8"/>
      <c r="EB20" s="8"/>
      <c r="EC20" s="8"/>
      <c r="ED20" s="8"/>
      <c r="EE20" s="8"/>
      <c r="EF20" s="13"/>
      <c r="EG20" s="13"/>
      <c r="EH20" s="8"/>
      <c r="EI20" s="8"/>
      <c r="EJ20" s="8"/>
      <c r="EK20" s="8"/>
      <c r="EL20" s="8"/>
      <c r="EM20" s="13"/>
      <c r="EN20" s="13"/>
      <c r="EO20" s="8"/>
      <c r="EP20" s="8"/>
      <c r="EQ20" s="8"/>
      <c r="ER20" s="8"/>
      <c r="ES20" s="8"/>
      <c r="ET20" s="13"/>
      <c r="EU20" s="13"/>
      <c r="EV20" s="8"/>
      <c r="EW20" s="8"/>
      <c r="EX20" s="8"/>
      <c r="EY20" s="8"/>
      <c r="EZ20" s="8"/>
      <c r="FA20" s="13"/>
      <c r="FB20" s="13"/>
      <c r="FC20" s="8"/>
      <c r="FD20" s="8"/>
      <c r="FE20" s="8"/>
      <c r="FF20" s="8"/>
      <c r="FG20" s="8"/>
      <c r="FH20" s="13"/>
      <c r="FI20" s="13"/>
      <c r="FJ20" s="8"/>
      <c r="FK20" s="8"/>
      <c r="FL20" s="8"/>
      <c r="FM20" s="8"/>
      <c r="FN20" s="8"/>
      <c r="FO20" s="13"/>
      <c r="FP20" s="13"/>
      <c r="FQ20" s="8"/>
      <c r="FR20" s="8"/>
      <c r="FS20" s="8"/>
      <c r="FT20" s="8"/>
      <c r="FU20" s="8"/>
      <c r="FV20" s="13"/>
      <c r="FW20" s="13"/>
      <c r="FX20" s="8"/>
      <c r="FY20" s="8"/>
      <c r="FZ20" s="8"/>
      <c r="GA20" s="8"/>
      <c r="GB20" s="8"/>
      <c r="GC20" s="13"/>
      <c r="GD20" s="13"/>
      <c r="GE20" s="8"/>
      <c r="GF20" s="8"/>
      <c r="GG20" s="8"/>
      <c r="GH20" s="8"/>
      <c r="GI20" s="8"/>
      <c r="GJ20" s="13"/>
      <c r="GK20" s="13"/>
      <c r="GL20" s="8"/>
      <c r="GM20" s="8"/>
      <c r="GN20" s="8"/>
      <c r="GO20" s="8"/>
      <c r="GP20" s="8"/>
      <c r="GQ20" s="13"/>
      <c r="GR20" s="13"/>
      <c r="GS20" s="8"/>
      <c r="GT20" s="8"/>
      <c r="GU20" s="8"/>
      <c r="GV20" s="8"/>
      <c r="GW20" s="8"/>
      <c r="GX20" s="13"/>
      <c r="GY20" s="13"/>
      <c r="GZ20" s="8"/>
      <c r="HA20" s="8"/>
      <c r="HB20" s="8"/>
      <c r="HC20" s="8"/>
      <c r="HD20" s="8"/>
      <c r="HE20" s="13"/>
      <c r="HF20" s="13"/>
      <c r="HG20" s="8"/>
      <c r="HH20" s="8"/>
      <c r="HI20" s="8"/>
      <c r="HJ20" s="8"/>
      <c r="HK20" s="8"/>
      <c r="HL20" s="13"/>
      <c r="HM20" s="13"/>
      <c r="HN20" s="8"/>
      <c r="HO20" s="8"/>
      <c r="HP20" s="8"/>
      <c r="HQ20" s="8"/>
      <c r="HR20" s="8"/>
      <c r="HS20" s="13"/>
      <c r="HT20" s="13"/>
      <c r="HU20" s="8"/>
      <c r="HV20" s="8"/>
      <c r="HW20" s="8"/>
      <c r="HX20" s="8"/>
      <c r="HY20" s="8"/>
      <c r="HZ20" s="13"/>
      <c r="IA20" s="13"/>
      <c r="IB20" s="8"/>
      <c r="IC20" s="8"/>
      <c r="ID20" s="8"/>
      <c r="IE20" s="8"/>
      <c r="IF20" s="8"/>
      <c r="IG20" s="13"/>
      <c r="IH20" s="13"/>
      <c r="II20" s="8"/>
      <c r="IJ20" s="8"/>
      <c r="IK20" s="8"/>
      <c r="IL20" s="8"/>
      <c r="IM20" s="8"/>
      <c r="IN20" s="13"/>
      <c r="IO20" s="13"/>
      <c r="IP20" s="8"/>
      <c r="IQ20" s="8"/>
      <c r="IR20" s="8"/>
      <c r="IS20" s="8"/>
      <c r="IT20" s="8"/>
      <c r="IU20" s="13"/>
      <c r="IV20" s="13"/>
      <c r="IW20" s="8"/>
      <c r="IX20" s="8"/>
      <c r="IY20" s="8"/>
      <c r="IZ20" s="8"/>
      <c r="JA20" s="8"/>
      <c r="JB20" s="13"/>
      <c r="JC20" s="13"/>
      <c r="JD20" s="8"/>
      <c r="JE20" s="8"/>
      <c r="JF20" s="8"/>
      <c r="JG20" s="8"/>
      <c r="JH20" s="8"/>
      <c r="JI20" s="13"/>
      <c r="JJ20" s="13"/>
      <c r="JK20" s="8"/>
      <c r="JL20" s="8"/>
      <c r="JM20" s="8"/>
      <c r="JN20" s="8"/>
      <c r="JO20" s="8"/>
      <c r="JP20" s="13"/>
      <c r="JQ20" s="13"/>
      <c r="JR20" s="8"/>
      <c r="JS20" s="8"/>
      <c r="JT20" s="8"/>
      <c r="JU20" s="8"/>
      <c r="JV20" s="8"/>
      <c r="JW20" s="13"/>
      <c r="JX20" s="13"/>
      <c r="JY20" s="8"/>
      <c r="JZ20" s="8"/>
      <c r="KA20" s="8"/>
      <c r="KB20" s="8"/>
      <c r="KC20" s="8"/>
      <c r="KD20" s="13"/>
      <c r="KE20" s="13"/>
      <c r="KF20" s="8"/>
      <c r="KG20" s="8"/>
      <c r="KH20" s="8"/>
      <c r="KI20" s="8"/>
      <c r="KJ20" s="8"/>
      <c r="KK20" s="13"/>
      <c r="KL20" s="13"/>
      <c r="KM20" s="8"/>
      <c r="KN20" s="8"/>
      <c r="KO20" s="8"/>
      <c r="KP20" s="8"/>
      <c r="KQ20" s="8"/>
      <c r="KR20" s="13"/>
      <c r="KS20" s="13"/>
      <c r="KT20" s="8"/>
      <c r="KU20" s="8"/>
      <c r="KV20" s="8"/>
      <c r="KW20" s="8"/>
      <c r="KX20" s="8"/>
      <c r="KY20" s="13"/>
      <c r="KZ20" s="13"/>
      <c r="LA20" s="8"/>
      <c r="LB20" s="8"/>
      <c r="LC20" s="8"/>
      <c r="LD20" s="8"/>
      <c r="LE20" s="8"/>
      <c r="LF20" s="13"/>
      <c r="LG20" s="13"/>
      <c r="LH20" s="8"/>
      <c r="LI20" s="8"/>
      <c r="LJ20" s="8"/>
      <c r="LK20" s="8"/>
      <c r="LL20" s="8"/>
      <c r="LM20" s="13"/>
      <c r="LN20" s="13"/>
      <c r="LO20" s="8"/>
      <c r="LP20" s="8"/>
      <c r="LQ20" s="8"/>
      <c r="LR20" s="8"/>
      <c r="LS20" s="8"/>
      <c r="LT20" s="13"/>
      <c r="LU20" s="13"/>
      <c r="LV20" s="8"/>
      <c r="LW20" s="8"/>
      <c r="LX20" s="8"/>
      <c r="LY20" s="8"/>
      <c r="LZ20" s="8"/>
      <c r="MA20" s="13"/>
      <c r="MB20" s="13"/>
      <c r="MC20" s="8"/>
      <c r="MD20" s="8"/>
      <c r="ME20" s="8"/>
      <c r="MF20" s="8"/>
      <c r="MG20" s="8"/>
      <c r="MH20" s="13"/>
      <c r="MI20" s="13"/>
      <c r="MJ20" s="8"/>
      <c r="MK20" s="8"/>
      <c r="ML20" s="8"/>
      <c r="MM20" s="8"/>
      <c r="MN20" s="8"/>
      <c r="MO20" s="13"/>
      <c r="MP20" s="13"/>
      <c r="MQ20" s="8"/>
      <c r="MR20" s="8"/>
      <c r="MS20" s="8"/>
      <c r="MT20" s="8"/>
      <c r="MU20" s="8"/>
      <c r="MV20" s="13"/>
      <c r="MW20" s="13"/>
      <c r="MX20" s="8"/>
      <c r="MY20" s="8"/>
      <c r="MZ20" s="8"/>
      <c r="NA20" s="8"/>
      <c r="NB20" s="8"/>
      <c r="NC20" s="13"/>
      <c r="ND20" s="13"/>
      <c r="NE20" s="8"/>
      <c r="NF20" s="8"/>
      <c r="NG20" s="8"/>
      <c r="NH20" s="8"/>
      <c r="NI20" s="8"/>
      <c r="NJ20" s="13"/>
      <c r="NK20" s="13"/>
      <c r="NL20" s="8"/>
      <c r="NM20" s="8"/>
      <c r="NN20" s="8"/>
      <c r="NO20" s="8"/>
      <c r="NP20" s="8"/>
      <c r="NQ20" s="13"/>
      <c r="NR20" s="13"/>
      <c r="NS20" s="8"/>
      <c r="NT20" s="8"/>
      <c r="NU20" s="8"/>
      <c r="NV20" s="8"/>
      <c r="NW20" s="8"/>
      <c r="NX20" s="13"/>
      <c r="NY20" s="13"/>
    </row>
    <row r="21" spans="1:390" s="2" customFormat="1" ht="87" customHeight="1" thickBot="1" x14ac:dyDescent="0.35">
      <c r="A21" s="42">
        <v>5</v>
      </c>
      <c r="B21" s="76" t="s">
        <v>46</v>
      </c>
      <c r="C21" s="78" t="s">
        <v>53</v>
      </c>
      <c r="D21" s="56" t="s">
        <v>42</v>
      </c>
      <c r="E21" s="67"/>
      <c r="F21" s="70">
        <v>0</v>
      </c>
      <c r="G21" s="71">
        <v>45615</v>
      </c>
      <c r="H21" s="71">
        <v>45642</v>
      </c>
      <c r="I21" s="77">
        <f>NETWORKDAYS.INTL(Tabla1342[[#This Row],[Fecha 
Inicio]],Tabla1342[[#This Row],[Fecha 
Final Propuesta]],1)</f>
        <v>20</v>
      </c>
      <c r="J21" s="71"/>
      <c r="K21" s="73" t="str">
        <f>IF(Tabla1342[[#This Row],[Fecha 
Final Real]]&gt;0,NETWORKDAYS.INTL(Tabla1342[[#This Row],[Fecha 
Inicio]],Tabla1342[[#This Row],[Fecha 
Final Real]],1),"")</f>
        <v/>
      </c>
      <c r="L21" s="15"/>
      <c r="M21" s="8"/>
      <c r="N21" s="8"/>
      <c r="O21" s="8"/>
      <c r="P21" s="8"/>
      <c r="Q21" s="14"/>
      <c r="R21" s="14"/>
      <c r="S21" s="8"/>
      <c r="T21" s="8"/>
      <c r="U21" s="8"/>
      <c r="V21" s="8"/>
      <c r="W21" s="8"/>
      <c r="X21" s="14"/>
      <c r="Y21" s="14"/>
      <c r="Z21" s="8"/>
      <c r="AA21" s="8"/>
      <c r="AB21" s="8"/>
      <c r="AC21" s="8"/>
      <c r="AD21" s="8"/>
      <c r="AE21" s="14"/>
      <c r="AF21" s="14"/>
      <c r="AG21" s="8"/>
      <c r="AH21" s="8"/>
      <c r="AI21" s="8"/>
      <c r="AJ21" s="8"/>
      <c r="AK21" s="8"/>
      <c r="AL21" s="14"/>
      <c r="AM21" s="14"/>
      <c r="AN21" s="8"/>
      <c r="AO21" s="8"/>
      <c r="AP21" s="8"/>
      <c r="AQ21" s="8"/>
      <c r="AR21" s="8"/>
      <c r="AS21" s="14"/>
      <c r="AT21" s="14"/>
      <c r="AU21" s="8"/>
      <c r="AV21" s="8"/>
      <c r="AW21" s="8"/>
      <c r="AX21" s="8"/>
      <c r="AY21" s="8"/>
      <c r="AZ21" s="14"/>
      <c r="BA21" s="14"/>
      <c r="BB21" s="8"/>
      <c r="BC21" s="8"/>
      <c r="BD21" s="8"/>
      <c r="BE21" s="8"/>
      <c r="BF21" s="8"/>
      <c r="BG21" s="13"/>
      <c r="BH21" s="13"/>
      <c r="BI21" s="8"/>
      <c r="BJ21" s="8"/>
      <c r="BK21" s="8"/>
      <c r="BL21" s="8"/>
      <c r="BM21" s="8"/>
      <c r="BN21" s="13"/>
      <c r="BO21" s="13"/>
      <c r="BP21" s="8"/>
      <c r="BQ21" s="8"/>
      <c r="BR21" s="8"/>
      <c r="BS21" s="8"/>
      <c r="BT21" s="8"/>
      <c r="BU21" s="13"/>
      <c r="BV21" s="13"/>
      <c r="BW21" s="8"/>
      <c r="BX21" s="8"/>
      <c r="BY21" s="8"/>
      <c r="BZ21" s="8"/>
      <c r="CA21" s="8"/>
      <c r="CB21" s="13"/>
      <c r="CC21" s="13"/>
      <c r="CD21" s="8"/>
      <c r="CE21" s="8"/>
      <c r="CF21" s="8"/>
      <c r="CG21" s="8"/>
      <c r="CH21" s="8"/>
      <c r="CI21" s="13"/>
      <c r="CJ21" s="13"/>
      <c r="CK21" s="8"/>
      <c r="CL21" s="8"/>
      <c r="CM21" s="8"/>
      <c r="CN21" s="8"/>
      <c r="CO21" s="8"/>
      <c r="CP21" s="13"/>
      <c r="CQ21" s="13"/>
      <c r="CR21" s="8"/>
      <c r="CS21" s="8"/>
      <c r="CT21" s="8"/>
      <c r="CU21" s="8"/>
      <c r="CV21" s="8"/>
      <c r="CW21" s="13"/>
      <c r="CX21" s="13"/>
      <c r="CY21" s="8"/>
      <c r="CZ21" s="8"/>
      <c r="DA21" s="8"/>
      <c r="DB21" s="8"/>
      <c r="DC21" s="8"/>
      <c r="DD21" s="13"/>
      <c r="DE21" s="13"/>
      <c r="DF21" s="8"/>
      <c r="DG21" s="8"/>
      <c r="DH21" s="8"/>
      <c r="DI21" s="8"/>
      <c r="DJ21" s="8"/>
      <c r="DK21" s="13"/>
      <c r="DL21" s="13"/>
      <c r="DM21" s="8"/>
      <c r="DN21" s="8"/>
      <c r="DO21" s="8"/>
      <c r="DP21" s="8"/>
      <c r="DQ21" s="8"/>
      <c r="DR21" s="13"/>
      <c r="DS21" s="13"/>
      <c r="DT21" s="8"/>
      <c r="DU21" s="8"/>
      <c r="DV21" s="8"/>
      <c r="DW21" s="8"/>
      <c r="DX21" s="8"/>
      <c r="DY21" s="13"/>
      <c r="DZ21" s="13"/>
      <c r="EA21" s="8"/>
      <c r="EB21" s="8"/>
      <c r="EC21" s="8"/>
      <c r="ED21" s="8"/>
      <c r="EE21" s="8"/>
      <c r="EF21" s="13"/>
      <c r="EG21" s="13"/>
      <c r="EH21" s="8"/>
      <c r="EI21" s="8"/>
      <c r="EJ21" s="8"/>
      <c r="EK21" s="8"/>
      <c r="EL21" s="8"/>
      <c r="EM21" s="13"/>
      <c r="EN21" s="13"/>
      <c r="EO21" s="8"/>
      <c r="EP21" s="8"/>
      <c r="EQ21" s="8"/>
      <c r="ER21" s="8"/>
      <c r="ES21" s="8"/>
      <c r="ET21" s="13"/>
      <c r="EU21" s="13"/>
      <c r="EV21" s="8"/>
      <c r="EW21" s="8"/>
      <c r="EX21" s="8"/>
      <c r="EY21" s="8"/>
      <c r="EZ21" s="8"/>
      <c r="FA21" s="13"/>
      <c r="FB21" s="13"/>
      <c r="FC21" s="8"/>
      <c r="FD21" s="8"/>
      <c r="FE21" s="8"/>
      <c r="FF21" s="8"/>
      <c r="FG21" s="8"/>
      <c r="FH21" s="13"/>
      <c r="FI21" s="13"/>
      <c r="FJ21" s="8"/>
      <c r="FK21" s="8"/>
      <c r="FL21" s="8"/>
      <c r="FM21" s="8"/>
      <c r="FN21" s="8"/>
      <c r="FO21" s="13"/>
      <c r="FP21" s="13"/>
      <c r="FQ21" s="8"/>
      <c r="FR21" s="8"/>
      <c r="FS21" s="8"/>
      <c r="FT21" s="8"/>
      <c r="FU21" s="8"/>
      <c r="FV21" s="13"/>
      <c r="FW21" s="13"/>
      <c r="FX21" s="8"/>
      <c r="FY21" s="8"/>
      <c r="FZ21" s="8"/>
      <c r="GA21" s="8"/>
      <c r="GB21" s="8"/>
      <c r="GC21" s="13"/>
      <c r="GD21" s="13"/>
      <c r="GE21" s="8"/>
      <c r="GF21" s="8"/>
      <c r="GG21" s="8"/>
      <c r="GH21" s="8"/>
      <c r="GI21" s="8"/>
      <c r="GJ21" s="13"/>
      <c r="GK21" s="13"/>
      <c r="GL21" s="8"/>
      <c r="GM21" s="8"/>
      <c r="GN21" s="8"/>
      <c r="GO21" s="8"/>
      <c r="GP21" s="8"/>
      <c r="GQ21" s="13"/>
      <c r="GR21" s="13"/>
      <c r="GS21" s="8"/>
      <c r="GT21" s="8"/>
      <c r="GU21" s="8"/>
      <c r="GV21" s="8"/>
      <c r="GW21" s="8"/>
      <c r="GX21" s="13"/>
      <c r="GY21" s="13"/>
      <c r="GZ21" s="8"/>
      <c r="HA21" s="8"/>
      <c r="HB21" s="8"/>
      <c r="HC21" s="8"/>
      <c r="HD21" s="8"/>
      <c r="HE21" s="13"/>
      <c r="HF21" s="13"/>
      <c r="HG21" s="8"/>
      <c r="HH21" s="8"/>
      <c r="HI21" s="8"/>
      <c r="HJ21" s="8"/>
      <c r="HK21" s="8"/>
      <c r="HL21" s="13"/>
      <c r="HM21" s="13"/>
      <c r="HN21" s="8"/>
      <c r="HO21" s="8"/>
      <c r="HP21" s="8"/>
      <c r="HQ21" s="8"/>
      <c r="HR21" s="8"/>
      <c r="HS21" s="13"/>
      <c r="HT21" s="13"/>
      <c r="HU21" s="8"/>
      <c r="HV21" s="8"/>
      <c r="HW21" s="8"/>
      <c r="HX21" s="8"/>
      <c r="HY21" s="8"/>
      <c r="HZ21" s="13"/>
      <c r="IA21" s="13"/>
      <c r="IB21" s="8"/>
      <c r="IC21" s="8"/>
      <c r="ID21" s="8"/>
      <c r="IE21" s="8"/>
      <c r="IF21" s="8"/>
      <c r="IG21" s="13"/>
      <c r="IH21" s="13"/>
      <c r="II21" s="8"/>
      <c r="IJ21" s="8"/>
      <c r="IK21" s="8"/>
      <c r="IL21" s="8"/>
      <c r="IM21" s="8"/>
      <c r="IN21" s="13"/>
      <c r="IO21" s="13"/>
      <c r="IP21" s="8"/>
      <c r="IQ21" s="8"/>
      <c r="IR21" s="8"/>
      <c r="IS21" s="8"/>
      <c r="IT21" s="8"/>
      <c r="IU21" s="13"/>
      <c r="IV21" s="13"/>
      <c r="IW21" s="8"/>
      <c r="IX21" s="8"/>
      <c r="IY21" s="8"/>
      <c r="IZ21" s="8"/>
      <c r="JA21" s="8"/>
      <c r="JB21" s="13"/>
      <c r="JC21" s="13"/>
      <c r="JD21" s="8"/>
      <c r="JE21" s="8"/>
      <c r="JF21" s="8"/>
      <c r="JG21" s="8"/>
      <c r="JH21" s="8"/>
      <c r="JI21" s="13"/>
      <c r="JJ21" s="13"/>
      <c r="JK21" s="8"/>
      <c r="JL21" s="8"/>
      <c r="JM21" s="8"/>
      <c r="JN21" s="8"/>
      <c r="JO21" s="8"/>
      <c r="JP21" s="13"/>
      <c r="JQ21" s="13"/>
      <c r="JR21" s="8"/>
      <c r="JS21" s="8"/>
      <c r="JT21" s="8"/>
      <c r="JU21" s="8"/>
      <c r="JV21" s="8"/>
      <c r="JW21" s="13"/>
      <c r="JX21" s="13"/>
      <c r="JY21" s="8"/>
      <c r="JZ21" s="8"/>
      <c r="KA21" s="8"/>
      <c r="KB21" s="8"/>
      <c r="KC21" s="8"/>
      <c r="KD21" s="13"/>
      <c r="KE21" s="13"/>
      <c r="KF21" s="8"/>
      <c r="KG21" s="8"/>
      <c r="KH21" s="8"/>
      <c r="KI21" s="8"/>
      <c r="KJ21" s="8"/>
      <c r="KK21" s="13"/>
      <c r="KL21" s="13"/>
      <c r="KM21" s="8"/>
      <c r="KN21" s="8"/>
      <c r="KO21" s="8"/>
      <c r="KP21" s="8"/>
      <c r="KQ21" s="8"/>
      <c r="KR21" s="13"/>
      <c r="KS21" s="13"/>
      <c r="KT21" s="8"/>
      <c r="KU21" s="8"/>
      <c r="KV21" s="8"/>
      <c r="KW21" s="8"/>
      <c r="KX21" s="8"/>
      <c r="KY21" s="13"/>
      <c r="KZ21" s="13"/>
      <c r="LA21" s="8"/>
      <c r="LB21" s="8"/>
      <c r="LC21" s="8"/>
      <c r="LD21" s="8"/>
      <c r="LE21" s="8"/>
      <c r="LF21" s="13"/>
      <c r="LG21" s="13"/>
      <c r="LH21" s="8"/>
      <c r="LI21" s="8"/>
      <c r="LJ21" s="8"/>
      <c r="LK21" s="8"/>
      <c r="LL21" s="8"/>
      <c r="LM21" s="13"/>
      <c r="LN21" s="13"/>
      <c r="LO21" s="8"/>
      <c r="LP21" s="8"/>
      <c r="LQ21" s="8"/>
      <c r="LR21" s="8"/>
      <c r="LS21" s="8"/>
      <c r="LT21" s="13"/>
      <c r="LU21" s="13"/>
      <c r="LV21" s="8"/>
      <c r="LW21" s="8"/>
      <c r="LX21" s="8"/>
      <c r="LY21" s="8"/>
      <c r="LZ21" s="8"/>
      <c r="MA21" s="13"/>
      <c r="MB21" s="13"/>
      <c r="MC21" s="8"/>
      <c r="MD21" s="8"/>
      <c r="ME21" s="8"/>
      <c r="MF21" s="8"/>
      <c r="MG21" s="8"/>
      <c r="MH21" s="13"/>
      <c r="MI21" s="13"/>
      <c r="MJ21" s="8"/>
      <c r="MK21" s="8"/>
      <c r="ML21" s="8"/>
      <c r="MM21" s="8"/>
      <c r="MN21" s="8"/>
      <c r="MO21" s="13"/>
      <c r="MP21" s="13"/>
      <c r="MQ21" s="8"/>
      <c r="MR21" s="8"/>
      <c r="MS21" s="8"/>
      <c r="MT21" s="8"/>
      <c r="MU21" s="8"/>
      <c r="MV21" s="13"/>
      <c r="MW21" s="13"/>
      <c r="MX21" s="8"/>
      <c r="MY21" s="8"/>
      <c r="MZ21" s="8"/>
      <c r="NA21" s="8"/>
      <c r="NB21" s="8"/>
      <c r="NC21" s="13"/>
      <c r="ND21" s="13"/>
      <c r="NE21" s="8"/>
      <c r="NF21" s="8"/>
      <c r="NG21" s="8"/>
      <c r="NH21" s="8"/>
      <c r="NI21" s="8"/>
      <c r="NJ21" s="13"/>
      <c r="NK21" s="13"/>
      <c r="NL21" s="8"/>
      <c r="NM21" s="8"/>
      <c r="NN21" s="8"/>
      <c r="NO21" s="8"/>
      <c r="NP21" s="8"/>
      <c r="NQ21" s="13"/>
      <c r="NR21" s="13"/>
      <c r="NS21" s="8"/>
      <c r="NT21" s="8"/>
      <c r="NU21" s="8"/>
      <c r="NV21" s="8"/>
      <c r="NW21" s="8"/>
      <c r="NX21" s="13"/>
      <c r="NY21" s="13"/>
    </row>
    <row r="22" spans="1:390" ht="15" customHeight="1" x14ac:dyDescent="0.3">
      <c r="E22" s="7"/>
    </row>
    <row r="23" spans="1:390" ht="30" customHeight="1" x14ac:dyDescent="0.4">
      <c r="A23" s="74" t="s">
        <v>26</v>
      </c>
    </row>
    <row r="29" spans="1:390" s="10" customFormat="1" ht="30" customHeight="1" x14ac:dyDescent="0.3">
      <c r="C29"/>
      <c r="D29"/>
      <c r="E29"/>
      <c r="F29"/>
      <c r="G29" s="4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</row>
    <row r="30" spans="1:390" ht="30" customHeight="1" x14ac:dyDescent="0.35">
      <c r="A30" s="38"/>
    </row>
    <row r="35" spans="3:390" s="10" customFormat="1" ht="97.05" customHeight="1" x14ac:dyDescent="0.3">
      <c r="C35"/>
      <c r="D35"/>
      <c r="E35"/>
      <c r="F35"/>
      <c r="G35" s="4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</row>
  </sheetData>
  <mergeCells count="70">
    <mergeCell ref="NE14:NK14"/>
    <mergeCell ref="NL14:NR14"/>
    <mergeCell ref="NS14:NY14"/>
    <mergeCell ref="C15:H15"/>
    <mergeCell ref="F3:I3"/>
    <mergeCell ref="D3:E3"/>
    <mergeCell ref="LO14:LU14"/>
    <mergeCell ref="LV14:MB14"/>
    <mergeCell ref="MC14:MI14"/>
    <mergeCell ref="MJ14:MP14"/>
    <mergeCell ref="MQ14:MW14"/>
    <mergeCell ref="MX14:ND14"/>
    <mergeCell ref="JY14:KE14"/>
    <mergeCell ref="KF14:KL14"/>
    <mergeCell ref="KM14:KS14"/>
    <mergeCell ref="KT14:KZ14"/>
    <mergeCell ref="LA14:LG14"/>
    <mergeCell ref="LH14:LN14"/>
    <mergeCell ref="II14:IO14"/>
    <mergeCell ref="IP14:IV14"/>
    <mergeCell ref="IW14:JC14"/>
    <mergeCell ref="JD14:JJ14"/>
    <mergeCell ref="JK14:JQ14"/>
    <mergeCell ref="JR14:JX14"/>
    <mergeCell ref="IB14:IH14"/>
    <mergeCell ref="FC14:FI14"/>
    <mergeCell ref="FJ14:FP14"/>
    <mergeCell ref="FQ14:FW14"/>
    <mergeCell ref="FX14:GD14"/>
    <mergeCell ref="GE14:GK14"/>
    <mergeCell ref="GL14:GR14"/>
    <mergeCell ref="GS14:GY14"/>
    <mergeCell ref="GZ14:HF14"/>
    <mergeCell ref="HG14:HM14"/>
    <mergeCell ref="HN14:HT14"/>
    <mergeCell ref="HU14:IA14"/>
    <mergeCell ref="EV14:FB14"/>
    <mergeCell ref="BW14:CC14"/>
    <mergeCell ref="CD14:CJ14"/>
    <mergeCell ref="CK14:CQ14"/>
    <mergeCell ref="CR14:CX14"/>
    <mergeCell ref="CY14:DE14"/>
    <mergeCell ref="DF14:DL14"/>
    <mergeCell ref="DM14:DS14"/>
    <mergeCell ref="DT14:DZ14"/>
    <mergeCell ref="EA14:EG14"/>
    <mergeCell ref="EH14:EN14"/>
    <mergeCell ref="EO14:EU14"/>
    <mergeCell ref="BP14:BV14"/>
    <mergeCell ref="E13:F13"/>
    <mergeCell ref="G13:H13"/>
    <mergeCell ref="E14:F14"/>
    <mergeCell ref="L14:R14"/>
    <mergeCell ref="S14:Y14"/>
    <mergeCell ref="Z14:AF14"/>
    <mergeCell ref="AG14:AM14"/>
    <mergeCell ref="AN14:AT14"/>
    <mergeCell ref="AU14:BA14"/>
    <mergeCell ref="BB14:BH14"/>
    <mergeCell ref="BI14:BO14"/>
    <mergeCell ref="A11:K11"/>
    <mergeCell ref="A1:B3"/>
    <mergeCell ref="C1:I1"/>
    <mergeCell ref="C2:I2"/>
    <mergeCell ref="A5:K5"/>
    <mergeCell ref="A6:K6"/>
    <mergeCell ref="A7:K7"/>
    <mergeCell ref="A8:K8"/>
    <mergeCell ref="A9:K9"/>
    <mergeCell ref="A10:K10"/>
  </mergeCells>
  <conditionalFormatting sqref="F17:F21">
    <cfRule type="colorScale" priority="57">
      <colorScale>
        <cfvo type="num" val="0"/>
        <cfvo type="percentile" val="50"/>
        <cfvo type="num" val="1"/>
        <color rgb="FFF8696B"/>
        <color rgb="FFFFEB84"/>
        <color rgb="FF63BE7B"/>
      </colorScale>
    </cfRule>
  </conditionalFormatting>
  <conditionalFormatting sqref="L15:AS21 AU15:AZ21 BB15:BG21 BI15:BN21 BP15:BU21 BW15:CB21 CD15:CI21 CK15:CP21 CR15:CW21 CY15:DD21 DF15:DK21 DM15:DR21 DT15:DY21 EA15:EF21 EH15:EM21 EO15:ET21 EV15:FA21 FC15:FH21 FJ15:FO21 FQ15:FV21 FX15:GC21 GE15:GJ21 GL15:GQ21 GS15:GX21 GZ15:HE21 HG15:HL21 HN15:HS21 HU15:HZ21 IB15:IG21 II15:IN21 IP15:IU21 IW15:JB21 JD15:JI21 JK15:JP21 JR15:JW21 JY15:KD21 KF15:KK21 KM15:KR21 KT15:KY21 LA15:LF21 LH15:LM21 LO15:LT21 LV15:MA21 MC15:MH21 MJ15:MO21 MQ15:MV21 MX15:NC21 NE15:NJ21 NL15:NQ21 NS15:NX21">
    <cfRule type="expression" dxfId="187" priority="46">
      <formula>AND(TODAY()&gt;=L$15,TODAY()&lt;M$15)</formula>
    </cfRule>
  </conditionalFormatting>
  <conditionalFormatting sqref="L17:AS21 AU17:AZ21 BB17:BG21 BI17:BN21 BP17:BU21 BW17:CB21 CD17:CI21 CK17:CP21 CR17:CW21 CY17:DD21 DF17:DK21 DM17:DR21 DT17:DY21 EA17:EF21 EH17:EM21 EO17:ET21 EV17:FA21 FC17:FH21 FJ17:FO21 FQ17:FV21 FX17:GC21 GE17:GJ21 GL17:GQ21 GS17:GX21 GZ17:HE21 HG17:HL21 HN17:HS21 HU17:HZ21 IB17:IG21 II17:IN21 IP17:IU21 IW17:JB21 JD17:JI21 JK17:JP21 JR17:JW21 JY17:KD21 KF17:KK21 KM17:KR21 KT17:KY21 LA17:LF21 LH17:LM21 LO17:LT21 LV17:MA21 MC17:MH21 MJ17:MO21 MQ17:MV21 MX17:NC21 NE17:NJ21 NL17:NQ21 NS17:NX21">
    <cfRule type="expression" dxfId="186" priority="45" stopIfTrue="1">
      <formula>AND(task_end&gt;=L$15,task_start&lt;M$15)</formula>
    </cfRule>
  </conditionalFormatting>
  <conditionalFormatting sqref="L17:NY21">
    <cfRule type="expression" dxfId="185" priority="1">
      <formula>AND(task_start&lt;=L$15,ROUNDDOWN((task_end-task_start+1)*task_progress,0)+task_start-1&gt;=L$15)</formula>
    </cfRule>
  </conditionalFormatting>
  <conditionalFormatting sqref="AT15">
    <cfRule type="expression" dxfId="184" priority="186">
      <formula>AND(TODAY()&gt;=AT$15,TODAY()&lt;#REF!)</formula>
    </cfRule>
  </conditionalFormatting>
  <conditionalFormatting sqref="AT16:AT21">
    <cfRule type="expression" dxfId="183" priority="203">
      <formula>AND(TODAY()&gt;=AT$15,TODAY()&lt;#REF!)</formula>
    </cfRule>
  </conditionalFormatting>
  <conditionalFormatting sqref="AT17:AT21">
    <cfRule type="expression" dxfId="182" priority="187" stopIfTrue="1">
      <formula>AND(task_end&gt;=AT$15,task_start&lt;#REF!)</formula>
    </cfRule>
  </conditionalFormatting>
  <conditionalFormatting sqref="BA15:BA21 BH15:BH21 CJ15:CJ21 CX15:CX21 DE15:DE21 DL15:DL21 DS15:DS21 DZ15:DZ21 EG15:EG21 EN15:EN21 EU15:EU21 FB15:FB21 FI15:FI21 FP15:FP21 FW15:FW21 GD15:GD21 GK15:GK21 GR15:GR21 GY15:GY21 HF15:HF21 HM15:HM21 HT15:HT21 IA15:IA21 IH15:IH21 IO15:IO21 IV15:IV21 JC15:JC21 JJ15:JJ21 JQ15:JQ21 JX15:JX21 KE15:KE21 KL15:KL21 KS15:KS21 KZ15:KZ21 LG15:LG21 LN15:LN21 LU15:LU21 MB15:MB21 MI15:MI21 MP15:MP21 MW15:MW21 ND15:ND21 NK15:NK21 NR15:NR21 NY15:NY21 BO15:BO21 BV15:BV21 CC15:CC21 CQ15:CQ21">
    <cfRule type="expression" dxfId="181" priority="201">
      <formula>AND(TODAY()&gt;=BA$15,TODAY()&lt;#REF!)</formula>
    </cfRule>
  </conditionalFormatting>
  <conditionalFormatting sqref="BA17">
    <cfRule type="expression" dxfId="180" priority="200" stopIfTrue="1">
      <formula>AND(task_end&gt;=BA$15,task_start&lt;#REF!)</formula>
    </cfRule>
  </conditionalFormatting>
  <conditionalFormatting sqref="BA18:BA21 BH18:BH21 BO18:BO21 BV18:BV21 CC18:CC21 CQ18:CQ21">
    <cfRule type="expression" dxfId="179" priority="202" stopIfTrue="1">
      <formula>AND(task_end&gt;=BA$15,task_start&lt;#REF!)</formula>
    </cfRule>
  </conditionalFormatting>
  <conditionalFormatting sqref="BH17 CJ17:CJ21 CX17:CX21 DE17:DE21 DL17:DL21 DS17:DS21 DZ17:DZ21 EG17:EG21 EN17:EN21 EU17:EU21 FB17:FB21 FI17:FI21 FP17:FP21 FW17:FW21 GD17:GD21 GK17:GK21 GR17:GR21 GY17:GY21 HF17:HF21 HM17:HM21 HT17:HT21 IA17:IA21 IH17:IH21 IO17:IO21 IV17:IV21 JC17:JC21 JJ17:JJ21 JQ17:JQ21 JX17:JX21 KE17:KE21 KL17:KL21 KS17:KS21 KZ17:KZ21 LG17:LG21 LN17:LN21 LU17:LU21 MB17:MB21 MI17:MI21 MP17:MP21 MW17:MW21 ND17:ND21 NK17:NK21 NR17:NR21 NY17:NY21">
    <cfRule type="expression" dxfId="178" priority="198" stopIfTrue="1">
      <formula>AND(task_end&gt;=BH$15,task_start&lt;#REF!)</formula>
    </cfRule>
  </conditionalFormatting>
  <conditionalFormatting sqref="BO17">
    <cfRule type="expression" dxfId="177" priority="196" stopIfTrue="1">
      <formula>AND(task_end&gt;=BO$15,task_start&lt;#REF!)</formula>
    </cfRule>
  </conditionalFormatting>
  <conditionalFormatting sqref="BV17">
    <cfRule type="expression" dxfId="176" priority="194" stopIfTrue="1">
      <formula>AND(task_end&gt;=BV$15,task_start&lt;#REF!)</formula>
    </cfRule>
  </conditionalFormatting>
  <conditionalFormatting sqref="CC17">
    <cfRule type="expression" dxfId="175" priority="192" stopIfTrue="1">
      <formula>AND(task_end&gt;=CC$15,task_start&lt;#REF!)</formula>
    </cfRule>
  </conditionalFormatting>
  <conditionalFormatting sqref="CQ17">
    <cfRule type="expression" dxfId="174" priority="182" stopIfTrue="1">
      <formula>AND(task_end&gt;=CQ$15,task_start&lt;#REF!)</formula>
    </cfRule>
  </conditionalFormatting>
  <dataValidations count="1">
    <dataValidation type="whole" operator="greaterThanOrEqual" allowBlank="1" showInputMessage="1" promptTitle="Mostrar semana" prompt="Al cambiar este número, se desplazará la vista del diagrama de Gantt." sqref="G14" xr:uid="{2DD178A3-4A7B-4CAA-9C80-22CA5977BB29}">
      <formula1>1</formula1>
    </dataValidation>
  </dataValidations>
  <printOptions horizontalCentered="1"/>
  <pageMargins left="0.15748031496062992" right="0.15748031496062992" top="0.35433070866141736" bottom="0.39370078740157483" header="0.31496062992125984" footer="0.19685039370078741"/>
  <pageSetup scale="47" fitToHeight="0" orientation="portrait" r:id="rId1"/>
  <headerFooter scaleWithDoc="0">
    <oddFooter>&amp;C&amp;8Página &amp;P de &amp;N</oddFooter>
  </headerFooter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F67D4-3666-4835-B995-4D513B2E7E4F}">
  <dimension ref="A1:NZ35"/>
  <sheetViews>
    <sheetView showGridLines="0" tabSelected="1" showRuler="0" topLeftCell="C6" zoomScaleNormal="110" zoomScaleSheetLayoutView="80" zoomScalePageLayoutView="70" workbookViewId="0">
      <selection activeCell="F21" sqref="F21"/>
    </sheetView>
  </sheetViews>
  <sheetFormatPr baseColWidth="10" defaultColWidth="9.21875" defaultRowHeight="30" customHeight="1" x14ac:dyDescent="0.3"/>
  <cols>
    <col min="1" max="1" width="6.77734375" style="10" customWidth="1"/>
    <col min="2" max="2" width="18.77734375" style="10" customWidth="1"/>
    <col min="3" max="3" width="50.6640625" customWidth="1"/>
    <col min="4" max="5" width="30.6640625" customWidth="1"/>
    <col min="6" max="6" width="10.77734375" customWidth="1"/>
    <col min="7" max="7" width="14.21875" style="4" customWidth="1"/>
    <col min="8" max="8" width="16.77734375" customWidth="1"/>
    <col min="9" max="9" width="8.77734375" customWidth="1"/>
    <col min="10" max="10" width="16.77734375" customWidth="1"/>
    <col min="11" max="11" width="8.77734375" customWidth="1"/>
    <col min="12" max="389" width="2.5546875" customWidth="1"/>
  </cols>
  <sheetData>
    <row r="1" spans="1:389" ht="34.950000000000003" customHeight="1" x14ac:dyDescent="0.3">
      <c r="A1" s="86"/>
      <c r="B1" s="87"/>
      <c r="C1" s="92"/>
      <c r="D1" s="92"/>
      <c r="E1" s="92"/>
      <c r="F1" s="92"/>
      <c r="G1" s="92"/>
      <c r="H1" s="92"/>
      <c r="I1" s="93"/>
      <c r="J1" s="22"/>
      <c r="K1" s="23"/>
    </row>
    <row r="2" spans="1:389" ht="34.950000000000003" customHeight="1" x14ac:dyDescent="0.3">
      <c r="A2" s="88"/>
      <c r="B2" s="89"/>
      <c r="C2" s="94" t="s">
        <v>3</v>
      </c>
      <c r="D2" s="94"/>
      <c r="E2" s="94"/>
      <c r="F2" s="94"/>
      <c r="G2" s="94"/>
      <c r="H2" s="94"/>
      <c r="I2" s="95"/>
      <c r="J2" s="24"/>
      <c r="K2" s="25"/>
    </row>
    <row r="3" spans="1:389" ht="30" customHeight="1" thickBot="1" x14ac:dyDescent="0.35">
      <c r="A3" s="90"/>
      <c r="B3" s="91"/>
      <c r="C3" s="49" t="s">
        <v>5</v>
      </c>
      <c r="D3" s="113" t="s">
        <v>27</v>
      </c>
      <c r="E3" s="114"/>
      <c r="F3" s="111" t="s">
        <v>24</v>
      </c>
      <c r="G3" s="111"/>
      <c r="H3" s="111"/>
      <c r="I3" s="112"/>
      <c r="J3" s="26"/>
      <c r="K3" s="27"/>
    </row>
    <row r="4" spans="1:389" ht="10.050000000000001" customHeight="1" x14ac:dyDescent="0.3">
      <c r="A4" s="11"/>
      <c r="B4" s="11"/>
      <c r="F4" s="1"/>
      <c r="G4" s="3"/>
      <c r="H4" s="9"/>
      <c r="I4" s="9"/>
      <c r="J4" s="9"/>
      <c r="K4" s="1"/>
      <c r="L4" s="6"/>
    </row>
    <row r="5" spans="1:389" ht="39.6" customHeight="1" x14ac:dyDescent="0.3">
      <c r="A5" s="96" t="s">
        <v>40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6"/>
    </row>
    <row r="6" spans="1:389" ht="30" customHeight="1" x14ac:dyDescent="0.3">
      <c r="A6" s="97" t="s">
        <v>49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6"/>
    </row>
    <row r="7" spans="1:389" ht="30" customHeight="1" x14ac:dyDescent="0.3">
      <c r="A7" s="97" t="s">
        <v>50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6"/>
    </row>
    <row r="8" spans="1:389" ht="49.95" customHeight="1" x14ac:dyDescent="0.3">
      <c r="A8" s="98" t="s">
        <v>54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6"/>
    </row>
    <row r="9" spans="1:389" ht="49.95" customHeight="1" x14ac:dyDescent="0.3">
      <c r="A9" s="100" t="s">
        <v>41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6"/>
    </row>
    <row r="10" spans="1:389" ht="30" customHeight="1" x14ac:dyDescent="0.3">
      <c r="A10" s="102" t="s">
        <v>55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2"/>
    </row>
    <row r="11" spans="1:389" ht="60" customHeight="1" x14ac:dyDescent="0.3">
      <c r="A11" s="85" t="s">
        <v>56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12"/>
    </row>
    <row r="12" spans="1:389" ht="15" customHeight="1" x14ac:dyDescent="0.3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12"/>
    </row>
    <row r="13" spans="1:389" ht="30" customHeight="1" x14ac:dyDescent="0.4">
      <c r="E13" s="106" t="s">
        <v>0</v>
      </c>
      <c r="F13" s="106"/>
      <c r="G13" s="107">
        <v>45583</v>
      </c>
      <c r="H13" s="108"/>
      <c r="I13" s="21"/>
      <c r="J13" s="21"/>
    </row>
    <row r="14" spans="1:389" ht="30" customHeight="1" x14ac:dyDescent="0.4">
      <c r="A14" s="11"/>
      <c r="B14" s="11"/>
      <c r="E14" s="109" t="s">
        <v>1</v>
      </c>
      <c r="F14" s="109"/>
      <c r="G14" s="50">
        <v>1</v>
      </c>
      <c r="H14" s="51"/>
      <c r="I14" s="20"/>
      <c r="J14" s="20"/>
      <c r="L14" s="103">
        <f>L15</f>
        <v>45579</v>
      </c>
      <c r="M14" s="104"/>
      <c r="N14" s="104"/>
      <c r="O14" s="104"/>
      <c r="P14" s="104"/>
      <c r="Q14" s="104"/>
      <c r="R14" s="105"/>
      <c r="S14" s="103">
        <f>S15</f>
        <v>45586</v>
      </c>
      <c r="T14" s="104"/>
      <c r="U14" s="104"/>
      <c r="V14" s="104"/>
      <c r="W14" s="104"/>
      <c r="X14" s="104"/>
      <c r="Y14" s="105"/>
      <c r="Z14" s="103">
        <f>Z15</f>
        <v>45593</v>
      </c>
      <c r="AA14" s="104"/>
      <c r="AB14" s="104"/>
      <c r="AC14" s="104"/>
      <c r="AD14" s="104"/>
      <c r="AE14" s="104"/>
      <c r="AF14" s="105"/>
      <c r="AG14" s="103">
        <f>AG15</f>
        <v>45600</v>
      </c>
      <c r="AH14" s="104"/>
      <c r="AI14" s="104"/>
      <c r="AJ14" s="104"/>
      <c r="AK14" s="104"/>
      <c r="AL14" s="104"/>
      <c r="AM14" s="105"/>
      <c r="AN14" s="103">
        <f>AN15</f>
        <v>45607</v>
      </c>
      <c r="AO14" s="104"/>
      <c r="AP14" s="104"/>
      <c r="AQ14" s="104"/>
      <c r="AR14" s="104"/>
      <c r="AS14" s="104"/>
      <c r="AT14" s="105"/>
      <c r="AU14" s="103">
        <f>AU15</f>
        <v>45614</v>
      </c>
      <c r="AV14" s="104"/>
      <c r="AW14" s="104"/>
      <c r="AX14" s="104"/>
      <c r="AY14" s="104"/>
      <c r="AZ14" s="104"/>
      <c r="BA14" s="105"/>
      <c r="BB14" s="103">
        <f>BB15</f>
        <v>45621</v>
      </c>
      <c r="BC14" s="104"/>
      <c r="BD14" s="104"/>
      <c r="BE14" s="104"/>
      <c r="BF14" s="104"/>
      <c r="BG14" s="104"/>
      <c r="BH14" s="105"/>
      <c r="BI14" s="103">
        <f>BI15</f>
        <v>45628</v>
      </c>
      <c r="BJ14" s="104"/>
      <c r="BK14" s="104"/>
      <c r="BL14" s="104"/>
      <c r="BM14" s="104"/>
      <c r="BN14" s="104"/>
      <c r="BO14" s="105"/>
      <c r="BP14" s="103">
        <f>BP15</f>
        <v>45635</v>
      </c>
      <c r="BQ14" s="104"/>
      <c r="BR14" s="104"/>
      <c r="BS14" s="104"/>
      <c r="BT14" s="104"/>
      <c r="BU14" s="104"/>
      <c r="BV14" s="105"/>
      <c r="BW14" s="103">
        <f>BW15</f>
        <v>45642</v>
      </c>
      <c r="BX14" s="104"/>
      <c r="BY14" s="104"/>
      <c r="BZ14" s="104"/>
      <c r="CA14" s="104"/>
      <c r="CB14" s="104"/>
      <c r="CC14" s="105"/>
      <c r="CD14" s="103">
        <f>CD15</f>
        <v>45649</v>
      </c>
      <c r="CE14" s="104"/>
      <c r="CF14" s="104"/>
      <c r="CG14" s="104"/>
      <c r="CH14" s="104"/>
      <c r="CI14" s="104"/>
      <c r="CJ14" s="105"/>
      <c r="CK14" s="103">
        <f>CK15</f>
        <v>45656</v>
      </c>
      <c r="CL14" s="104"/>
      <c r="CM14" s="104"/>
      <c r="CN14" s="104"/>
      <c r="CO14" s="104"/>
      <c r="CP14" s="104"/>
      <c r="CQ14" s="105"/>
      <c r="CR14" s="103">
        <f>CR15</f>
        <v>45663</v>
      </c>
      <c r="CS14" s="104"/>
      <c r="CT14" s="104"/>
      <c r="CU14" s="104"/>
      <c r="CV14" s="104"/>
      <c r="CW14" s="104"/>
      <c r="CX14" s="105"/>
      <c r="CY14" s="103">
        <f>CY15</f>
        <v>45670</v>
      </c>
      <c r="CZ14" s="104"/>
      <c r="DA14" s="104"/>
      <c r="DB14" s="104"/>
      <c r="DC14" s="104"/>
      <c r="DD14" s="104"/>
      <c r="DE14" s="105"/>
      <c r="DF14" s="103">
        <f>DF15</f>
        <v>45677</v>
      </c>
      <c r="DG14" s="104"/>
      <c r="DH14" s="104"/>
      <c r="DI14" s="104"/>
      <c r="DJ14" s="104"/>
      <c r="DK14" s="104"/>
      <c r="DL14" s="105"/>
      <c r="DM14" s="103">
        <f>DM15</f>
        <v>45684</v>
      </c>
      <c r="DN14" s="104"/>
      <c r="DO14" s="104"/>
      <c r="DP14" s="104"/>
      <c r="DQ14" s="104"/>
      <c r="DR14" s="104"/>
      <c r="DS14" s="105"/>
      <c r="DT14" s="103">
        <f>DT15</f>
        <v>45691</v>
      </c>
      <c r="DU14" s="104"/>
      <c r="DV14" s="104"/>
      <c r="DW14" s="104"/>
      <c r="DX14" s="104"/>
      <c r="DY14" s="104"/>
      <c r="DZ14" s="105"/>
      <c r="EA14" s="103">
        <f>EA15</f>
        <v>45698</v>
      </c>
      <c r="EB14" s="104"/>
      <c r="EC14" s="104"/>
      <c r="ED14" s="104"/>
      <c r="EE14" s="104"/>
      <c r="EF14" s="104"/>
      <c r="EG14" s="105"/>
      <c r="EH14" s="103">
        <f>EH15</f>
        <v>45705</v>
      </c>
      <c r="EI14" s="104"/>
      <c r="EJ14" s="104"/>
      <c r="EK14" s="104"/>
      <c r="EL14" s="104"/>
      <c r="EM14" s="104"/>
      <c r="EN14" s="105"/>
      <c r="EO14" s="103">
        <f>EO15</f>
        <v>45712</v>
      </c>
      <c r="EP14" s="104"/>
      <c r="EQ14" s="104"/>
      <c r="ER14" s="104"/>
      <c r="ES14" s="104"/>
      <c r="ET14" s="104"/>
      <c r="EU14" s="105"/>
      <c r="EV14" s="103">
        <f>EV15</f>
        <v>45719</v>
      </c>
      <c r="EW14" s="104"/>
      <c r="EX14" s="104"/>
      <c r="EY14" s="104"/>
      <c r="EZ14" s="104"/>
      <c r="FA14" s="104"/>
      <c r="FB14" s="105"/>
      <c r="FC14" s="103">
        <f>FC15</f>
        <v>45726</v>
      </c>
      <c r="FD14" s="104"/>
      <c r="FE14" s="104"/>
      <c r="FF14" s="104"/>
      <c r="FG14" s="104"/>
      <c r="FH14" s="104"/>
      <c r="FI14" s="105"/>
      <c r="FJ14" s="103">
        <f>FJ15</f>
        <v>45733</v>
      </c>
      <c r="FK14" s="104"/>
      <c r="FL14" s="104"/>
      <c r="FM14" s="104"/>
      <c r="FN14" s="104"/>
      <c r="FO14" s="104"/>
      <c r="FP14" s="105"/>
      <c r="FQ14" s="103">
        <f>FQ15</f>
        <v>45740</v>
      </c>
      <c r="FR14" s="104"/>
      <c r="FS14" s="104"/>
      <c r="FT14" s="104"/>
      <c r="FU14" s="104"/>
      <c r="FV14" s="104"/>
      <c r="FW14" s="105"/>
      <c r="FX14" s="103">
        <f>FX15</f>
        <v>45747</v>
      </c>
      <c r="FY14" s="104"/>
      <c r="FZ14" s="104"/>
      <c r="GA14" s="104"/>
      <c r="GB14" s="104"/>
      <c r="GC14" s="104"/>
      <c r="GD14" s="105"/>
      <c r="GE14" s="103">
        <f>GE15</f>
        <v>45754</v>
      </c>
      <c r="GF14" s="104"/>
      <c r="GG14" s="104"/>
      <c r="GH14" s="104"/>
      <c r="GI14" s="104"/>
      <c r="GJ14" s="104"/>
      <c r="GK14" s="105"/>
      <c r="GL14" s="103">
        <f>GL15</f>
        <v>45761</v>
      </c>
      <c r="GM14" s="104"/>
      <c r="GN14" s="104"/>
      <c r="GO14" s="104"/>
      <c r="GP14" s="104"/>
      <c r="GQ14" s="104"/>
      <c r="GR14" s="105"/>
      <c r="GS14" s="103">
        <f>GS15</f>
        <v>45768</v>
      </c>
      <c r="GT14" s="104"/>
      <c r="GU14" s="104"/>
      <c r="GV14" s="104"/>
      <c r="GW14" s="104"/>
      <c r="GX14" s="104"/>
      <c r="GY14" s="105"/>
      <c r="GZ14" s="103">
        <f>GZ15</f>
        <v>45775</v>
      </c>
      <c r="HA14" s="104"/>
      <c r="HB14" s="104"/>
      <c r="HC14" s="104"/>
      <c r="HD14" s="104"/>
      <c r="HE14" s="104"/>
      <c r="HF14" s="105"/>
      <c r="HG14" s="103">
        <f>HG15</f>
        <v>45782</v>
      </c>
      <c r="HH14" s="104"/>
      <c r="HI14" s="104"/>
      <c r="HJ14" s="104"/>
      <c r="HK14" s="104"/>
      <c r="HL14" s="104"/>
      <c r="HM14" s="105"/>
      <c r="HN14" s="103">
        <f>HN15</f>
        <v>45789</v>
      </c>
      <c r="HO14" s="104"/>
      <c r="HP14" s="104"/>
      <c r="HQ14" s="104"/>
      <c r="HR14" s="104"/>
      <c r="HS14" s="104"/>
      <c r="HT14" s="105"/>
      <c r="HU14" s="103">
        <f>HU15</f>
        <v>45796</v>
      </c>
      <c r="HV14" s="104"/>
      <c r="HW14" s="104"/>
      <c r="HX14" s="104"/>
      <c r="HY14" s="104"/>
      <c r="HZ14" s="104"/>
      <c r="IA14" s="105"/>
      <c r="IB14" s="103">
        <f>IB15</f>
        <v>45803</v>
      </c>
      <c r="IC14" s="104"/>
      <c r="ID14" s="104"/>
      <c r="IE14" s="104"/>
      <c r="IF14" s="104"/>
      <c r="IG14" s="104"/>
      <c r="IH14" s="105"/>
      <c r="II14" s="103">
        <f>II15</f>
        <v>45810</v>
      </c>
      <c r="IJ14" s="104"/>
      <c r="IK14" s="104"/>
      <c r="IL14" s="104"/>
      <c r="IM14" s="104"/>
      <c r="IN14" s="104"/>
      <c r="IO14" s="105"/>
      <c r="IP14" s="103">
        <f>IP15</f>
        <v>45817</v>
      </c>
      <c r="IQ14" s="104"/>
      <c r="IR14" s="104"/>
      <c r="IS14" s="104"/>
      <c r="IT14" s="104"/>
      <c r="IU14" s="104"/>
      <c r="IV14" s="105"/>
      <c r="IW14" s="103">
        <f>IW15</f>
        <v>45824</v>
      </c>
      <c r="IX14" s="104"/>
      <c r="IY14" s="104"/>
      <c r="IZ14" s="104"/>
      <c r="JA14" s="104"/>
      <c r="JB14" s="104"/>
      <c r="JC14" s="105"/>
      <c r="JD14" s="103">
        <f>JD15</f>
        <v>45831</v>
      </c>
      <c r="JE14" s="104"/>
      <c r="JF14" s="104"/>
      <c r="JG14" s="104"/>
      <c r="JH14" s="104"/>
      <c r="JI14" s="104"/>
      <c r="JJ14" s="105"/>
      <c r="JK14" s="103">
        <f>JK15</f>
        <v>45838</v>
      </c>
      <c r="JL14" s="104"/>
      <c r="JM14" s="104"/>
      <c r="JN14" s="104"/>
      <c r="JO14" s="104"/>
      <c r="JP14" s="104"/>
      <c r="JQ14" s="105"/>
      <c r="JR14" s="103">
        <f>JR15</f>
        <v>45845</v>
      </c>
      <c r="JS14" s="104"/>
      <c r="JT14" s="104"/>
      <c r="JU14" s="104"/>
      <c r="JV14" s="104"/>
      <c r="JW14" s="104"/>
      <c r="JX14" s="105"/>
      <c r="JY14" s="103">
        <f>JY15</f>
        <v>45852</v>
      </c>
      <c r="JZ14" s="104"/>
      <c r="KA14" s="104"/>
      <c r="KB14" s="104"/>
      <c r="KC14" s="104"/>
      <c r="KD14" s="104"/>
      <c r="KE14" s="105"/>
      <c r="KF14" s="103">
        <f>KF15</f>
        <v>45859</v>
      </c>
      <c r="KG14" s="104"/>
      <c r="KH14" s="104"/>
      <c r="KI14" s="104"/>
      <c r="KJ14" s="104"/>
      <c r="KK14" s="104"/>
      <c r="KL14" s="105"/>
      <c r="KM14" s="103">
        <f>KM15</f>
        <v>45866</v>
      </c>
      <c r="KN14" s="104"/>
      <c r="KO14" s="104"/>
      <c r="KP14" s="104"/>
      <c r="KQ14" s="104"/>
      <c r="KR14" s="104"/>
      <c r="KS14" s="105"/>
      <c r="KT14" s="103">
        <f>KT15</f>
        <v>45873</v>
      </c>
      <c r="KU14" s="104"/>
      <c r="KV14" s="104"/>
      <c r="KW14" s="104"/>
      <c r="KX14" s="104"/>
      <c r="KY14" s="104"/>
      <c r="KZ14" s="105"/>
      <c r="LA14" s="103">
        <f>LA15</f>
        <v>45880</v>
      </c>
      <c r="LB14" s="104"/>
      <c r="LC14" s="104"/>
      <c r="LD14" s="104"/>
      <c r="LE14" s="104"/>
      <c r="LF14" s="104"/>
      <c r="LG14" s="105"/>
      <c r="LH14" s="103">
        <f>LH15</f>
        <v>45887</v>
      </c>
      <c r="LI14" s="104"/>
      <c r="LJ14" s="104"/>
      <c r="LK14" s="104"/>
      <c r="LL14" s="104"/>
      <c r="LM14" s="104"/>
      <c r="LN14" s="105"/>
      <c r="LO14" s="103">
        <f>LO15</f>
        <v>45894</v>
      </c>
      <c r="LP14" s="104"/>
      <c r="LQ14" s="104"/>
      <c r="LR14" s="104"/>
      <c r="LS14" s="104"/>
      <c r="LT14" s="104"/>
      <c r="LU14" s="105"/>
      <c r="LV14" s="103">
        <f>LV15</f>
        <v>45901</v>
      </c>
      <c r="LW14" s="104"/>
      <c r="LX14" s="104"/>
      <c r="LY14" s="104"/>
      <c r="LZ14" s="104"/>
      <c r="MA14" s="104"/>
      <c r="MB14" s="105"/>
      <c r="MC14" s="103">
        <f>MC15</f>
        <v>45908</v>
      </c>
      <c r="MD14" s="104"/>
      <c r="ME14" s="104"/>
      <c r="MF14" s="104"/>
      <c r="MG14" s="104"/>
      <c r="MH14" s="104"/>
      <c r="MI14" s="105"/>
      <c r="MJ14" s="103">
        <f>MJ15</f>
        <v>45915</v>
      </c>
      <c r="MK14" s="104"/>
      <c r="ML14" s="104"/>
      <c r="MM14" s="104"/>
      <c r="MN14" s="104"/>
      <c r="MO14" s="104"/>
      <c r="MP14" s="105"/>
      <c r="MQ14" s="103">
        <f>MQ15</f>
        <v>45922</v>
      </c>
      <c r="MR14" s="104"/>
      <c r="MS14" s="104"/>
      <c r="MT14" s="104"/>
      <c r="MU14" s="104"/>
      <c r="MV14" s="104"/>
      <c r="MW14" s="105"/>
      <c r="MX14" s="103">
        <f>MX15</f>
        <v>45929</v>
      </c>
      <c r="MY14" s="104"/>
      <c r="MZ14" s="104"/>
      <c r="NA14" s="104"/>
      <c r="NB14" s="104"/>
      <c r="NC14" s="104"/>
      <c r="ND14" s="105"/>
      <c r="NE14" s="103">
        <f>NE15</f>
        <v>45936</v>
      </c>
      <c r="NF14" s="104"/>
      <c r="NG14" s="104"/>
      <c r="NH14" s="104"/>
      <c r="NI14" s="104"/>
      <c r="NJ14" s="104"/>
      <c r="NK14" s="105"/>
      <c r="NL14" s="103">
        <f>NL15</f>
        <v>45943</v>
      </c>
      <c r="NM14" s="104"/>
      <c r="NN14" s="104"/>
      <c r="NO14" s="104"/>
      <c r="NP14" s="104"/>
      <c r="NQ14" s="104"/>
      <c r="NR14" s="105"/>
      <c r="NS14" s="103">
        <f>NS15</f>
        <v>45950</v>
      </c>
      <c r="NT14" s="104"/>
      <c r="NU14" s="104"/>
      <c r="NV14" s="104"/>
      <c r="NW14" s="104"/>
      <c r="NX14" s="104"/>
      <c r="NY14" s="105"/>
    </row>
    <row r="15" spans="1:389" ht="15" customHeight="1" x14ac:dyDescent="0.3">
      <c r="A15" s="11"/>
      <c r="B15" s="11"/>
      <c r="C15" s="110"/>
      <c r="D15" s="110"/>
      <c r="E15" s="110"/>
      <c r="F15" s="110"/>
      <c r="G15" s="110"/>
      <c r="H15" s="110"/>
      <c r="L15" s="16">
        <f>InicioDelProyecto-WEEKDAY(InicioDelProyecto,1)+2+7*(SemanaParaMostrar-1)</f>
        <v>45579</v>
      </c>
      <c r="M15" s="17">
        <f>L15+1</f>
        <v>45580</v>
      </c>
      <c r="N15" s="17">
        <f t="shared" ref="N15:AT15" si="0">M15+1</f>
        <v>45581</v>
      </c>
      <c r="O15" s="17">
        <f t="shared" si="0"/>
        <v>45582</v>
      </c>
      <c r="P15" s="17">
        <f t="shared" si="0"/>
        <v>45583</v>
      </c>
      <c r="Q15" s="17">
        <f t="shared" si="0"/>
        <v>45584</v>
      </c>
      <c r="R15" s="18">
        <f t="shared" si="0"/>
        <v>45585</v>
      </c>
      <c r="S15" s="16">
        <f>R15+1</f>
        <v>45586</v>
      </c>
      <c r="T15" s="17">
        <f>S15+1</f>
        <v>45587</v>
      </c>
      <c r="U15" s="17">
        <f t="shared" si="0"/>
        <v>45588</v>
      </c>
      <c r="V15" s="17">
        <f t="shared" si="0"/>
        <v>45589</v>
      </c>
      <c r="W15" s="17">
        <f t="shared" si="0"/>
        <v>45590</v>
      </c>
      <c r="X15" s="17">
        <f t="shared" si="0"/>
        <v>45591</v>
      </c>
      <c r="Y15" s="18">
        <f t="shared" si="0"/>
        <v>45592</v>
      </c>
      <c r="Z15" s="16">
        <f>Y15+1</f>
        <v>45593</v>
      </c>
      <c r="AA15" s="17">
        <f>Z15+1</f>
        <v>45594</v>
      </c>
      <c r="AB15" s="17">
        <f t="shared" si="0"/>
        <v>45595</v>
      </c>
      <c r="AC15" s="17">
        <f t="shared" si="0"/>
        <v>45596</v>
      </c>
      <c r="AD15" s="17">
        <f t="shared" si="0"/>
        <v>45597</v>
      </c>
      <c r="AE15" s="17">
        <f t="shared" si="0"/>
        <v>45598</v>
      </c>
      <c r="AF15" s="18">
        <f t="shared" si="0"/>
        <v>45599</v>
      </c>
      <c r="AG15" s="16">
        <f>AF15+1</f>
        <v>45600</v>
      </c>
      <c r="AH15" s="17">
        <f>AG15+1</f>
        <v>45601</v>
      </c>
      <c r="AI15" s="17">
        <f t="shared" si="0"/>
        <v>45602</v>
      </c>
      <c r="AJ15" s="17">
        <f t="shared" si="0"/>
        <v>45603</v>
      </c>
      <c r="AK15" s="17">
        <f t="shared" si="0"/>
        <v>45604</v>
      </c>
      <c r="AL15" s="17">
        <f t="shared" si="0"/>
        <v>45605</v>
      </c>
      <c r="AM15" s="18">
        <f t="shared" si="0"/>
        <v>45606</v>
      </c>
      <c r="AN15" s="16">
        <f>AM15+1</f>
        <v>45607</v>
      </c>
      <c r="AO15" s="17">
        <f>AN15+1</f>
        <v>45608</v>
      </c>
      <c r="AP15" s="17">
        <f t="shared" si="0"/>
        <v>45609</v>
      </c>
      <c r="AQ15" s="17">
        <f t="shared" si="0"/>
        <v>45610</v>
      </c>
      <c r="AR15" s="17">
        <f t="shared" si="0"/>
        <v>45611</v>
      </c>
      <c r="AS15" s="17">
        <f t="shared" si="0"/>
        <v>45612</v>
      </c>
      <c r="AT15" s="18">
        <f t="shared" si="0"/>
        <v>45613</v>
      </c>
      <c r="AU15" s="16">
        <f>AT15+1</f>
        <v>45614</v>
      </c>
      <c r="AV15" s="17">
        <f>AU15+1</f>
        <v>45615</v>
      </c>
      <c r="AW15" s="17">
        <f t="shared" ref="AW15:BA15" si="1">AV15+1</f>
        <v>45616</v>
      </c>
      <c r="AX15" s="17">
        <f t="shared" si="1"/>
        <v>45617</v>
      </c>
      <c r="AY15" s="17">
        <f t="shared" si="1"/>
        <v>45618</v>
      </c>
      <c r="AZ15" s="17">
        <f t="shared" si="1"/>
        <v>45619</v>
      </c>
      <c r="BA15" s="18">
        <f t="shared" si="1"/>
        <v>45620</v>
      </c>
      <c r="BB15" s="16">
        <f>BA15+1</f>
        <v>45621</v>
      </c>
      <c r="BC15" s="17">
        <f>BB15+1</f>
        <v>45622</v>
      </c>
      <c r="BD15" s="17">
        <f t="shared" ref="BD15:BH15" si="2">BC15+1</f>
        <v>45623</v>
      </c>
      <c r="BE15" s="17">
        <f t="shared" si="2"/>
        <v>45624</v>
      </c>
      <c r="BF15" s="17">
        <f t="shared" si="2"/>
        <v>45625</v>
      </c>
      <c r="BG15" s="17">
        <f t="shared" si="2"/>
        <v>45626</v>
      </c>
      <c r="BH15" s="18">
        <f t="shared" si="2"/>
        <v>45627</v>
      </c>
      <c r="BI15" s="16">
        <f>BH15+1</f>
        <v>45628</v>
      </c>
      <c r="BJ15" s="17">
        <f>BI15+1</f>
        <v>45629</v>
      </c>
      <c r="BK15" s="17">
        <f t="shared" ref="BK15:BO15" si="3">BJ15+1</f>
        <v>45630</v>
      </c>
      <c r="BL15" s="17">
        <f t="shared" si="3"/>
        <v>45631</v>
      </c>
      <c r="BM15" s="17">
        <f t="shared" si="3"/>
        <v>45632</v>
      </c>
      <c r="BN15" s="17">
        <f t="shared" si="3"/>
        <v>45633</v>
      </c>
      <c r="BO15" s="18">
        <f t="shared" si="3"/>
        <v>45634</v>
      </c>
      <c r="BP15" s="16">
        <f>BO15+1</f>
        <v>45635</v>
      </c>
      <c r="BQ15" s="17">
        <f>BP15+1</f>
        <v>45636</v>
      </c>
      <c r="BR15" s="17">
        <f t="shared" ref="BR15:BV15" si="4">BQ15+1</f>
        <v>45637</v>
      </c>
      <c r="BS15" s="17">
        <f t="shared" si="4"/>
        <v>45638</v>
      </c>
      <c r="BT15" s="17">
        <f t="shared" si="4"/>
        <v>45639</v>
      </c>
      <c r="BU15" s="17">
        <f t="shared" si="4"/>
        <v>45640</v>
      </c>
      <c r="BV15" s="18">
        <f t="shared" si="4"/>
        <v>45641</v>
      </c>
      <c r="BW15" s="16">
        <f>BV15+1</f>
        <v>45642</v>
      </c>
      <c r="BX15" s="17">
        <f>BW15+1</f>
        <v>45643</v>
      </c>
      <c r="BY15" s="17">
        <f t="shared" ref="BY15:CC15" si="5">BX15+1</f>
        <v>45644</v>
      </c>
      <c r="BZ15" s="17">
        <f t="shared" si="5"/>
        <v>45645</v>
      </c>
      <c r="CA15" s="17">
        <f t="shared" si="5"/>
        <v>45646</v>
      </c>
      <c r="CB15" s="17">
        <f t="shared" si="5"/>
        <v>45647</v>
      </c>
      <c r="CC15" s="18">
        <f t="shared" si="5"/>
        <v>45648</v>
      </c>
      <c r="CD15" s="16">
        <f>CC15+1</f>
        <v>45649</v>
      </c>
      <c r="CE15" s="17">
        <f>CD15+1</f>
        <v>45650</v>
      </c>
      <c r="CF15" s="17">
        <f t="shared" ref="CF15:CJ15" si="6">CE15+1</f>
        <v>45651</v>
      </c>
      <c r="CG15" s="17">
        <f t="shared" si="6"/>
        <v>45652</v>
      </c>
      <c r="CH15" s="17">
        <f t="shared" si="6"/>
        <v>45653</v>
      </c>
      <c r="CI15" s="17">
        <f t="shared" si="6"/>
        <v>45654</v>
      </c>
      <c r="CJ15" s="18">
        <f t="shared" si="6"/>
        <v>45655</v>
      </c>
      <c r="CK15" s="16">
        <f>CJ15+1</f>
        <v>45656</v>
      </c>
      <c r="CL15" s="17">
        <f>CK15+1</f>
        <v>45657</v>
      </c>
      <c r="CM15" s="17">
        <f t="shared" ref="CM15:CQ15" si="7">CL15+1</f>
        <v>45658</v>
      </c>
      <c r="CN15" s="17">
        <f t="shared" si="7"/>
        <v>45659</v>
      </c>
      <c r="CO15" s="17">
        <f t="shared" si="7"/>
        <v>45660</v>
      </c>
      <c r="CP15" s="17">
        <f t="shared" si="7"/>
        <v>45661</v>
      </c>
      <c r="CQ15" s="18">
        <f t="shared" si="7"/>
        <v>45662</v>
      </c>
      <c r="CR15" s="16">
        <f>CQ15+1</f>
        <v>45663</v>
      </c>
      <c r="CS15" s="17">
        <f>CR15+1</f>
        <v>45664</v>
      </c>
      <c r="CT15" s="17">
        <f t="shared" ref="CT15:CX15" si="8">CS15+1</f>
        <v>45665</v>
      </c>
      <c r="CU15" s="17">
        <f t="shared" si="8"/>
        <v>45666</v>
      </c>
      <c r="CV15" s="17">
        <f t="shared" si="8"/>
        <v>45667</v>
      </c>
      <c r="CW15" s="17">
        <f t="shared" si="8"/>
        <v>45668</v>
      </c>
      <c r="CX15" s="18">
        <f t="shared" si="8"/>
        <v>45669</v>
      </c>
      <c r="CY15" s="16">
        <f>CX15+1</f>
        <v>45670</v>
      </c>
      <c r="CZ15" s="17">
        <f>CY15+1</f>
        <v>45671</v>
      </c>
      <c r="DA15" s="17">
        <f t="shared" ref="DA15:DE15" si="9">CZ15+1</f>
        <v>45672</v>
      </c>
      <c r="DB15" s="17">
        <f t="shared" si="9"/>
        <v>45673</v>
      </c>
      <c r="DC15" s="17">
        <f t="shared" si="9"/>
        <v>45674</v>
      </c>
      <c r="DD15" s="17">
        <f t="shared" si="9"/>
        <v>45675</v>
      </c>
      <c r="DE15" s="18">
        <f t="shared" si="9"/>
        <v>45676</v>
      </c>
      <c r="DF15" s="16">
        <f>DE15+1</f>
        <v>45677</v>
      </c>
      <c r="DG15" s="17">
        <f>DF15+1</f>
        <v>45678</v>
      </c>
      <c r="DH15" s="17">
        <f t="shared" ref="DH15:DL15" si="10">DG15+1</f>
        <v>45679</v>
      </c>
      <c r="DI15" s="17">
        <f t="shared" si="10"/>
        <v>45680</v>
      </c>
      <c r="DJ15" s="17">
        <f t="shared" si="10"/>
        <v>45681</v>
      </c>
      <c r="DK15" s="17">
        <f t="shared" si="10"/>
        <v>45682</v>
      </c>
      <c r="DL15" s="18">
        <f t="shared" si="10"/>
        <v>45683</v>
      </c>
      <c r="DM15" s="16">
        <f>DL15+1</f>
        <v>45684</v>
      </c>
      <c r="DN15" s="17">
        <f>DM15+1</f>
        <v>45685</v>
      </c>
      <c r="DO15" s="17">
        <f t="shared" ref="DO15:DS15" si="11">DN15+1</f>
        <v>45686</v>
      </c>
      <c r="DP15" s="17">
        <f t="shared" si="11"/>
        <v>45687</v>
      </c>
      <c r="DQ15" s="17">
        <f t="shared" si="11"/>
        <v>45688</v>
      </c>
      <c r="DR15" s="17">
        <f t="shared" si="11"/>
        <v>45689</v>
      </c>
      <c r="DS15" s="18">
        <f t="shared" si="11"/>
        <v>45690</v>
      </c>
      <c r="DT15" s="16">
        <f>DS15+1</f>
        <v>45691</v>
      </c>
      <c r="DU15" s="17">
        <f>DT15+1</f>
        <v>45692</v>
      </c>
      <c r="DV15" s="17">
        <f t="shared" ref="DV15:DZ15" si="12">DU15+1</f>
        <v>45693</v>
      </c>
      <c r="DW15" s="17">
        <f t="shared" si="12"/>
        <v>45694</v>
      </c>
      <c r="DX15" s="17">
        <f t="shared" si="12"/>
        <v>45695</v>
      </c>
      <c r="DY15" s="17">
        <f t="shared" si="12"/>
        <v>45696</v>
      </c>
      <c r="DZ15" s="18">
        <f t="shared" si="12"/>
        <v>45697</v>
      </c>
      <c r="EA15" s="16">
        <f>DZ15+1</f>
        <v>45698</v>
      </c>
      <c r="EB15" s="17">
        <f>EA15+1</f>
        <v>45699</v>
      </c>
      <c r="EC15" s="17">
        <f t="shared" ref="EC15:EG15" si="13">EB15+1</f>
        <v>45700</v>
      </c>
      <c r="ED15" s="17">
        <f t="shared" si="13"/>
        <v>45701</v>
      </c>
      <c r="EE15" s="17">
        <f t="shared" si="13"/>
        <v>45702</v>
      </c>
      <c r="EF15" s="17">
        <f t="shared" si="13"/>
        <v>45703</v>
      </c>
      <c r="EG15" s="18">
        <f t="shared" si="13"/>
        <v>45704</v>
      </c>
      <c r="EH15" s="16">
        <f>EG15+1</f>
        <v>45705</v>
      </c>
      <c r="EI15" s="17">
        <f>EH15+1</f>
        <v>45706</v>
      </c>
      <c r="EJ15" s="17">
        <f t="shared" ref="EJ15:EN15" si="14">EI15+1</f>
        <v>45707</v>
      </c>
      <c r="EK15" s="17">
        <f t="shared" si="14"/>
        <v>45708</v>
      </c>
      <c r="EL15" s="17">
        <f t="shared" si="14"/>
        <v>45709</v>
      </c>
      <c r="EM15" s="17">
        <f t="shared" si="14"/>
        <v>45710</v>
      </c>
      <c r="EN15" s="18">
        <f t="shared" si="14"/>
        <v>45711</v>
      </c>
      <c r="EO15" s="16">
        <f>EN15+1</f>
        <v>45712</v>
      </c>
      <c r="EP15" s="17">
        <f>EO15+1</f>
        <v>45713</v>
      </c>
      <c r="EQ15" s="17">
        <f t="shared" ref="EQ15:EU15" si="15">EP15+1</f>
        <v>45714</v>
      </c>
      <c r="ER15" s="17">
        <f t="shared" si="15"/>
        <v>45715</v>
      </c>
      <c r="ES15" s="17">
        <f t="shared" si="15"/>
        <v>45716</v>
      </c>
      <c r="ET15" s="17">
        <f t="shared" si="15"/>
        <v>45717</v>
      </c>
      <c r="EU15" s="18">
        <f t="shared" si="15"/>
        <v>45718</v>
      </c>
      <c r="EV15" s="16">
        <f>EU15+1</f>
        <v>45719</v>
      </c>
      <c r="EW15" s="17">
        <f>EV15+1</f>
        <v>45720</v>
      </c>
      <c r="EX15" s="17">
        <f t="shared" ref="EX15:FB15" si="16">EW15+1</f>
        <v>45721</v>
      </c>
      <c r="EY15" s="17">
        <f t="shared" si="16"/>
        <v>45722</v>
      </c>
      <c r="EZ15" s="17">
        <f t="shared" si="16"/>
        <v>45723</v>
      </c>
      <c r="FA15" s="17">
        <f t="shared" si="16"/>
        <v>45724</v>
      </c>
      <c r="FB15" s="18">
        <f t="shared" si="16"/>
        <v>45725</v>
      </c>
      <c r="FC15" s="16">
        <f>FB15+1</f>
        <v>45726</v>
      </c>
      <c r="FD15" s="17">
        <f>FC15+1</f>
        <v>45727</v>
      </c>
      <c r="FE15" s="17">
        <f t="shared" ref="FE15:FI15" si="17">FD15+1</f>
        <v>45728</v>
      </c>
      <c r="FF15" s="17">
        <f t="shared" si="17"/>
        <v>45729</v>
      </c>
      <c r="FG15" s="17">
        <f t="shared" si="17"/>
        <v>45730</v>
      </c>
      <c r="FH15" s="17">
        <f t="shared" si="17"/>
        <v>45731</v>
      </c>
      <c r="FI15" s="18">
        <f t="shared" si="17"/>
        <v>45732</v>
      </c>
      <c r="FJ15" s="16">
        <f>FI15+1</f>
        <v>45733</v>
      </c>
      <c r="FK15" s="17">
        <f>FJ15+1</f>
        <v>45734</v>
      </c>
      <c r="FL15" s="17">
        <f t="shared" ref="FL15:FP15" si="18">FK15+1</f>
        <v>45735</v>
      </c>
      <c r="FM15" s="17">
        <f t="shared" si="18"/>
        <v>45736</v>
      </c>
      <c r="FN15" s="17">
        <f t="shared" si="18"/>
        <v>45737</v>
      </c>
      <c r="FO15" s="17">
        <f t="shared" si="18"/>
        <v>45738</v>
      </c>
      <c r="FP15" s="18">
        <f t="shared" si="18"/>
        <v>45739</v>
      </c>
      <c r="FQ15" s="16">
        <f>FP15+1</f>
        <v>45740</v>
      </c>
      <c r="FR15" s="17">
        <f>FQ15+1</f>
        <v>45741</v>
      </c>
      <c r="FS15" s="17">
        <f t="shared" ref="FS15:FW15" si="19">FR15+1</f>
        <v>45742</v>
      </c>
      <c r="FT15" s="17">
        <f t="shared" si="19"/>
        <v>45743</v>
      </c>
      <c r="FU15" s="17">
        <f t="shared" si="19"/>
        <v>45744</v>
      </c>
      <c r="FV15" s="17">
        <f t="shared" si="19"/>
        <v>45745</v>
      </c>
      <c r="FW15" s="18">
        <f t="shared" si="19"/>
        <v>45746</v>
      </c>
      <c r="FX15" s="16">
        <f>FW15+1</f>
        <v>45747</v>
      </c>
      <c r="FY15" s="17">
        <f>FX15+1</f>
        <v>45748</v>
      </c>
      <c r="FZ15" s="17">
        <f t="shared" ref="FZ15:GD15" si="20">FY15+1</f>
        <v>45749</v>
      </c>
      <c r="GA15" s="17">
        <f t="shared" si="20"/>
        <v>45750</v>
      </c>
      <c r="GB15" s="17">
        <f t="shared" si="20"/>
        <v>45751</v>
      </c>
      <c r="GC15" s="17">
        <f t="shared" si="20"/>
        <v>45752</v>
      </c>
      <c r="GD15" s="18">
        <f t="shared" si="20"/>
        <v>45753</v>
      </c>
      <c r="GE15" s="16">
        <f>GD15+1</f>
        <v>45754</v>
      </c>
      <c r="GF15" s="17">
        <f>GE15+1</f>
        <v>45755</v>
      </c>
      <c r="GG15" s="17">
        <f t="shared" ref="GG15:GK15" si="21">GF15+1</f>
        <v>45756</v>
      </c>
      <c r="GH15" s="17">
        <f t="shared" si="21"/>
        <v>45757</v>
      </c>
      <c r="GI15" s="17">
        <f t="shared" si="21"/>
        <v>45758</v>
      </c>
      <c r="GJ15" s="17">
        <f t="shared" si="21"/>
        <v>45759</v>
      </c>
      <c r="GK15" s="18">
        <f t="shared" si="21"/>
        <v>45760</v>
      </c>
      <c r="GL15" s="16">
        <f>GK15+1</f>
        <v>45761</v>
      </c>
      <c r="GM15" s="17">
        <f>GL15+1</f>
        <v>45762</v>
      </c>
      <c r="GN15" s="17">
        <f t="shared" ref="GN15:GR15" si="22">GM15+1</f>
        <v>45763</v>
      </c>
      <c r="GO15" s="17">
        <f t="shared" si="22"/>
        <v>45764</v>
      </c>
      <c r="GP15" s="17">
        <f t="shared" si="22"/>
        <v>45765</v>
      </c>
      <c r="GQ15" s="17">
        <f t="shared" si="22"/>
        <v>45766</v>
      </c>
      <c r="GR15" s="18">
        <f t="shared" si="22"/>
        <v>45767</v>
      </c>
      <c r="GS15" s="16">
        <f>GR15+1</f>
        <v>45768</v>
      </c>
      <c r="GT15" s="17">
        <f>GS15+1</f>
        <v>45769</v>
      </c>
      <c r="GU15" s="17">
        <f t="shared" ref="GU15:GY15" si="23">GT15+1</f>
        <v>45770</v>
      </c>
      <c r="GV15" s="17">
        <f t="shared" si="23"/>
        <v>45771</v>
      </c>
      <c r="GW15" s="17">
        <f t="shared" si="23"/>
        <v>45772</v>
      </c>
      <c r="GX15" s="17">
        <f t="shared" si="23"/>
        <v>45773</v>
      </c>
      <c r="GY15" s="18">
        <f t="shared" si="23"/>
        <v>45774</v>
      </c>
      <c r="GZ15" s="16">
        <f>GY15+1</f>
        <v>45775</v>
      </c>
      <c r="HA15" s="17">
        <f>GZ15+1</f>
        <v>45776</v>
      </c>
      <c r="HB15" s="17">
        <f t="shared" ref="HB15:HF15" si="24">HA15+1</f>
        <v>45777</v>
      </c>
      <c r="HC15" s="17">
        <f t="shared" si="24"/>
        <v>45778</v>
      </c>
      <c r="HD15" s="17">
        <f t="shared" si="24"/>
        <v>45779</v>
      </c>
      <c r="HE15" s="17">
        <f t="shared" si="24"/>
        <v>45780</v>
      </c>
      <c r="HF15" s="18">
        <f t="shared" si="24"/>
        <v>45781</v>
      </c>
      <c r="HG15" s="16">
        <f>HF15+1</f>
        <v>45782</v>
      </c>
      <c r="HH15" s="17">
        <f>HG15+1</f>
        <v>45783</v>
      </c>
      <c r="HI15" s="17">
        <f t="shared" ref="HI15:HM15" si="25">HH15+1</f>
        <v>45784</v>
      </c>
      <c r="HJ15" s="17">
        <f t="shared" si="25"/>
        <v>45785</v>
      </c>
      <c r="HK15" s="17">
        <f t="shared" si="25"/>
        <v>45786</v>
      </c>
      <c r="HL15" s="17">
        <f t="shared" si="25"/>
        <v>45787</v>
      </c>
      <c r="HM15" s="18">
        <f t="shared" si="25"/>
        <v>45788</v>
      </c>
      <c r="HN15" s="16">
        <f>HM15+1</f>
        <v>45789</v>
      </c>
      <c r="HO15" s="17">
        <f>HN15+1</f>
        <v>45790</v>
      </c>
      <c r="HP15" s="17">
        <f t="shared" ref="HP15:HT15" si="26">HO15+1</f>
        <v>45791</v>
      </c>
      <c r="HQ15" s="17">
        <f t="shared" si="26"/>
        <v>45792</v>
      </c>
      <c r="HR15" s="17">
        <f t="shared" si="26"/>
        <v>45793</v>
      </c>
      <c r="HS15" s="17">
        <f t="shared" si="26"/>
        <v>45794</v>
      </c>
      <c r="HT15" s="18">
        <f t="shared" si="26"/>
        <v>45795</v>
      </c>
      <c r="HU15" s="16">
        <f>HT15+1</f>
        <v>45796</v>
      </c>
      <c r="HV15" s="17">
        <f>HU15+1</f>
        <v>45797</v>
      </c>
      <c r="HW15" s="17">
        <f t="shared" ref="HW15:IA15" si="27">HV15+1</f>
        <v>45798</v>
      </c>
      <c r="HX15" s="17">
        <f t="shared" si="27"/>
        <v>45799</v>
      </c>
      <c r="HY15" s="17">
        <f t="shared" si="27"/>
        <v>45800</v>
      </c>
      <c r="HZ15" s="17">
        <f t="shared" si="27"/>
        <v>45801</v>
      </c>
      <c r="IA15" s="18">
        <f t="shared" si="27"/>
        <v>45802</v>
      </c>
      <c r="IB15" s="16">
        <f>IA15+1</f>
        <v>45803</v>
      </c>
      <c r="IC15" s="17">
        <f>IB15+1</f>
        <v>45804</v>
      </c>
      <c r="ID15" s="17">
        <f t="shared" ref="ID15:IH15" si="28">IC15+1</f>
        <v>45805</v>
      </c>
      <c r="IE15" s="17">
        <f t="shared" si="28"/>
        <v>45806</v>
      </c>
      <c r="IF15" s="17">
        <f t="shared" si="28"/>
        <v>45807</v>
      </c>
      <c r="IG15" s="17">
        <f t="shared" si="28"/>
        <v>45808</v>
      </c>
      <c r="IH15" s="18">
        <f t="shared" si="28"/>
        <v>45809</v>
      </c>
      <c r="II15" s="16">
        <f>IH15+1</f>
        <v>45810</v>
      </c>
      <c r="IJ15" s="17">
        <f>II15+1</f>
        <v>45811</v>
      </c>
      <c r="IK15" s="17">
        <f t="shared" ref="IK15:IO15" si="29">IJ15+1</f>
        <v>45812</v>
      </c>
      <c r="IL15" s="17">
        <f t="shared" si="29"/>
        <v>45813</v>
      </c>
      <c r="IM15" s="17">
        <f t="shared" si="29"/>
        <v>45814</v>
      </c>
      <c r="IN15" s="17">
        <f t="shared" si="29"/>
        <v>45815</v>
      </c>
      <c r="IO15" s="18">
        <f t="shared" si="29"/>
        <v>45816</v>
      </c>
      <c r="IP15" s="16">
        <f>IO15+1</f>
        <v>45817</v>
      </c>
      <c r="IQ15" s="17">
        <f>IP15+1</f>
        <v>45818</v>
      </c>
      <c r="IR15" s="17">
        <f t="shared" ref="IR15:IV15" si="30">IQ15+1</f>
        <v>45819</v>
      </c>
      <c r="IS15" s="17">
        <f t="shared" si="30"/>
        <v>45820</v>
      </c>
      <c r="IT15" s="17">
        <f t="shared" si="30"/>
        <v>45821</v>
      </c>
      <c r="IU15" s="17">
        <f t="shared" si="30"/>
        <v>45822</v>
      </c>
      <c r="IV15" s="18">
        <f t="shared" si="30"/>
        <v>45823</v>
      </c>
      <c r="IW15" s="16">
        <f>IV15+1</f>
        <v>45824</v>
      </c>
      <c r="IX15" s="17">
        <f>IW15+1</f>
        <v>45825</v>
      </c>
      <c r="IY15" s="17">
        <f t="shared" ref="IY15:JC15" si="31">IX15+1</f>
        <v>45826</v>
      </c>
      <c r="IZ15" s="17">
        <f t="shared" si="31"/>
        <v>45827</v>
      </c>
      <c r="JA15" s="17">
        <f t="shared" si="31"/>
        <v>45828</v>
      </c>
      <c r="JB15" s="17">
        <f t="shared" si="31"/>
        <v>45829</v>
      </c>
      <c r="JC15" s="18">
        <f t="shared" si="31"/>
        <v>45830</v>
      </c>
      <c r="JD15" s="16">
        <f>JC15+1</f>
        <v>45831</v>
      </c>
      <c r="JE15" s="17">
        <f>JD15+1</f>
        <v>45832</v>
      </c>
      <c r="JF15" s="17">
        <f t="shared" ref="JF15:JJ15" si="32">JE15+1</f>
        <v>45833</v>
      </c>
      <c r="JG15" s="17">
        <f t="shared" si="32"/>
        <v>45834</v>
      </c>
      <c r="JH15" s="17">
        <f t="shared" si="32"/>
        <v>45835</v>
      </c>
      <c r="JI15" s="17">
        <f t="shared" si="32"/>
        <v>45836</v>
      </c>
      <c r="JJ15" s="18">
        <f t="shared" si="32"/>
        <v>45837</v>
      </c>
      <c r="JK15" s="16">
        <f>JJ15+1</f>
        <v>45838</v>
      </c>
      <c r="JL15" s="17">
        <f>JK15+1</f>
        <v>45839</v>
      </c>
      <c r="JM15" s="17">
        <f t="shared" ref="JM15:JQ15" si="33">JL15+1</f>
        <v>45840</v>
      </c>
      <c r="JN15" s="17">
        <f t="shared" si="33"/>
        <v>45841</v>
      </c>
      <c r="JO15" s="17">
        <f t="shared" si="33"/>
        <v>45842</v>
      </c>
      <c r="JP15" s="17">
        <f t="shared" si="33"/>
        <v>45843</v>
      </c>
      <c r="JQ15" s="18">
        <f t="shared" si="33"/>
        <v>45844</v>
      </c>
      <c r="JR15" s="16">
        <f>JQ15+1</f>
        <v>45845</v>
      </c>
      <c r="JS15" s="17">
        <f>JR15+1</f>
        <v>45846</v>
      </c>
      <c r="JT15" s="17">
        <f t="shared" ref="JT15:JX15" si="34">JS15+1</f>
        <v>45847</v>
      </c>
      <c r="JU15" s="17">
        <f t="shared" si="34"/>
        <v>45848</v>
      </c>
      <c r="JV15" s="17">
        <f t="shared" si="34"/>
        <v>45849</v>
      </c>
      <c r="JW15" s="17">
        <f t="shared" si="34"/>
        <v>45850</v>
      </c>
      <c r="JX15" s="18">
        <f t="shared" si="34"/>
        <v>45851</v>
      </c>
      <c r="JY15" s="16">
        <f>JX15+1</f>
        <v>45852</v>
      </c>
      <c r="JZ15" s="17">
        <f>JY15+1</f>
        <v>45853</v>
      </c>
      <c r="KA15" s="17">
        <f t="shared" ref="KA15:KE15" si="35">JZ15+1</f>
        <v>45854</v>
      </c>
      <c r="KB15" s="17">
        <f t="shared" si="35"/>
        <v>45855</v>
      </c>
      <c r="KC15" s="17">
        <f t="shared" si="35"/>
        <v>45856</v>
      </c>
      <c r="KD15" s="17">
        <f t="shared" si="35"/>
        <v>45857</v>
      </c>
      <c r="KE15" s="18">
        <f t="shared" si="35"/>
        <v>45858</v>
      </c>
      <c r="KF15" s="16">
        <f>KE15+1</f>
        <v>45859</v>
      </c>
      <c r="KG15" s="17">
        <f>KF15+1</f>
        <v>45860</v>
      </c>
      <c r="KH15" s="17">
        <f t="shared" ref="KH15:KL15" si="36">KG15+1</f>
        <v>45861</v>
      </c>
      <c r="KI15" s="17">
        <f t="shared" si="36"/>
        <v>45862</v>
      </c>
      <c r="KJ15" s="17">
        <f t="shared" si="36"/>
        <v>45863</v>
      </c>
      <c r="KK15" s="17">
        <f t="shared" si="36"/>
        <v>45864</v>
      </c>
      <c r="KL15" s="18">
        <f t="shared" si="36"/>
        <v>45865</v>
      </c>
      <c r="KM15" s="16">
        <f>KL15+1</f>
        <v>45866</v>
      </c>
      <c r="KN15" s="17">
        <f>KM15+1</f>
        <v>45867</v>
      </c>
      <c r="KO15" s="17">
        <f t="shared" ref="KO15:KS15" si="37">KN15+1</f>
        <v>45868</v>
      </c>
      <c r="KP15" s="17">
        <f t="shared" si="37"/>
        <v>45869</v>
      </c>
      <c r="KQ15" s="17">
        <f t="shared" si="37"/>
        <v>45870</v>
      </c>
      <c r="KR15" s="17">
        <f t="shared" si="37"/>
        <v>45871</v>
      </c>
      <c r="KS15" s="18">
        <f t="shared" si="37"/>
        <v>45872</v>
      </c>
      <c r="KT15" s="16">
        <f>KS15+1</f>
        <v>45873</v>
      </c>
      <c r="KU15" s="17">
        <f>KT15+1</f>
        <v>45874</v>
      </c>
      <c r="KV15" s="17">
        <f t="shared" ref="KV15:KZ15" si="38">KU15+1</f>
        <v>45875</v>
      </c>
      <c r="KW15" s="17">
        <f t="shared" si="38"/>
        <v>45876</v>
      </c>
      <c r="KX15" s="17">
        <f t="shared" si="38"/>
        <v>45877</v>
      </c>
      <c r="KY15" s="17">
        <f t="shared" si="38"/>
        <v>45878</v>
      </c>
      <c r="KZ15" s="18">
        <f t="shared" si="38"/>
        <v>45879</v>
      </c>
      <c r="LA15" s="16">
        <f>KZ15+1</f>
        <v>45880</v>
      </c>
      <c r="LB15" s="17">
        <f>LA15+1</f>
        <v>45881</v>
      </c>
      <c r="LC15" s="17">
        <f t="shared" ref="LC15:LG15" si="39">LB15+1</f>
        <v>45882</v>
      </c>
      <c r="LD15" s="17">
        <f t="shared" si="39"/>
        <v>45883</v>
      </c>
      <c r="LE15" s="17">
        <f t="shared" si="39"/>
        <v>45884</v>
      </c>
      <c r="LF15" s="17">
        <f t="shared" si="39"/>
        <v>45885</v>
      </c>
      <c r="LG15" s="18">
        <f t="shared" si="39"/>
        <v>45886</v>
      </c>
      <c r="LH15" s="16">
        <f>LG15+1</f>
        <v>45887</v>
      </c>
      <c r="LI15" s="17">
        <f>LH15+1</f>
        <v>45888</v>
      </c>
      <c r="LJ15" s="17">
        <f t="shared" ref="LJ15:LN15" si="40">LI15+1</f>
        <v>45889</v>
      </c>
      <c r="LK15" s="17">
        <f t="shared" si="40"/>
        <v>45890</v>
      </c>
      <c r="LL15" s="17">
        <f t="shared" si="40"/>
        <v>45891</v>
      </c>
      <c r="LM15" s="17">
        <f t="shared" si="40"/>
        <v>45892</v>
      </c>
      <c r="LN15" s="18">
        <f t="shared" si="40"/>
        <v>45893</v>
      </c>
      <c r="LO15" s="16">
        <f>LN15+1</f>
        <v>45894</v>
      </c>
      <c r="LP15" s="17">
        <f>LO15+1</f>
        <v>45895</v>
      </c>
      <c r="LQ15" s="17">
        <f t="shared" ref="LQ15:LU15" si="41">LP15+1</f>
        <v>45896</v>
      </c>
      <c r="LR15" s="17">
        <f t="shared" si="41"/>
        <v>45897</v>
      </c>
      <c r="LS15" s="17">
        <f t="shared" si="41"/>
        <v>45898</v>
      </c>
      <c r="LT15" s="17">
        <f t="shared" si="41"/>
        <v>45899</v>
      </c>
      <c r="LU15" s="18">
        <f t="shared" si="41"/>
        <v>45900</v>
      </c>
      <c r="LV15" s="16">
        <f>LU15+1</f>
        <v>45901</v>
      </c>
      <c r="LW15" s="17">
        <f>LV15+1</f>
        <v>45902</v>
      </c>
      <c r="LX15" s="17">
        <f t="shared" ref="LX15:MB15" si="42">LW15+1</f>
        <v>45903</v>
      </c>
      <c r="LY15" s="17">
        <f t="shared" si="42"/>
        <v>45904</v>
      </c>
      <c r="LZ15" s="17">
        <f t="shared" si="42"/>
        <v>45905</v>
      </c>
      <c r="MA15" s="17">
        <f t="shared" si="42"/>
        <v>45906</v>
      </c>
      <c r="MB15" s="18">
        <f t="shared" si="42"/>
        <v>45907</v>
      </c>
      <c r="MC15" s="16">
        <f>MB15+1</f>
        <v>45908</v>
      </c>
      <c r="MD15" s="17">
        <f>MC15+1</f>
        <v>45909</v>
      </c>
      <c r="ME15" s="17">
        <f t="shared" ref="ME15:MI15" si="43">MD15+1</f>
        <v>45910</v>
      </c>
      <c r="MF15" s="17">
        <f t="shared" si="43"/>
        <v>45911</v>
      </c>
      <c r="MG15" s="17">
        <f t="shared" si="43"/>
        <v>45912</v>
      </c>
      <c r="MH15" s="17">
        <f t="shared" si="43"/>
        <v>45913</v>
      </c>
      <c r="MI15" s="18">
        <f t="shared" si="43"/>
        <v>45914</v>
      </c>
      <c r="MJ15" s="16">
        <f>MI15+1</f>
        <v>45915</v>
      </c>
      <c r="MK15" s="17">
        <f>MJ15+1</f>
        <v>45916</v>
      </c>
      <c r="ML15" s="17">
        <f t="shared" ref="ML15:MP15" si="44">MK15+1</f>
        <v>45917</v>
      </c>
      <c r="MM15" s="17">
        <f t="shared" si="44"/>
        <v>45918</v>
      </c>
      <c r="MN15" s="17">
        <f t="shared" si="44"/>
        <v>45919</v>
      </c>
      <c r="MO15" s="17">
        <f t="shared" si="44"/>
        <v>45920</v>
      </c>
      <c r="MP15" s="18">
        <f t="shared" si="44"/>
        <v>45921</v>
      </c>
      <c r="MQ15" s="16">
        <f>MP15+1</f>
        <v>45922</v>
      </c>
      <c r="MR15" s="17">
        <f>MQ15+1</f>
        <v>45923</v>
      </c>
      <c r="MS15" s="17">
        <f t="shared" ref="MS15:MW15" si="45">MR15+1</f>
        <v>45924</v>
      </c>
      <c r="MT15" s="17">
        <f t="shared" si="45"/>
        <v>45925</v>
      </c>
      <c r="MU15" s="17">
        <f t="shared" si="45"/>
        <v>45926</v>
      </c>
      <c r="MV15" s="17">
        <f t="shared" si="45"/>
        <v>45927</v>
      </c>
      <c r="MW15" s="18">
        <f t="shared" si="45"/>
        <v>45928</v>
      </c>
      <c r="MX15" s="16">
        <f>MW15+1</f>
        <v>45929</v>
      </c>
      <c r="MY15" s="17">
        <f>MX15+1</f>
        <v>45930</v>
      </c>
      <c r="MZ15" s="17">
        <f t="shared" ref="MZ15:ND15" si="46">MY15+1</f>
        <v>45931</v>
      </c>
      <c r="NA15" s="17">
        <f t="shared" si="46"/>
        <v>45932</v>
      </c>
      <c r="NB15" s="17">
        <f t="shared" si="46"/>
        <v>45933</v>
      </c>
      <c r="NC15" s="17">
        <f t="shared" si="46"/>
        <v>45934</v>
      </c>
      <c r="ND15" s="18">
        <f t="shared" si="46"/>
        <v>45935</v>
      </c>
      <c r="NE15" s="16">
        <f>ND15+1</f>
        <v>45936</v>
      </c>
      <c r="NF15" s="17">
        <f>NE15+1</f>
        <v>45937</v>
      </c>
      <c r="NG15" s="17">
        <f t="shared" ref="NG15:NK15" si="47">NF15+1</f>
        <v>45938</v>
      </c>
      <c r="NH15" s="17">
        <f t="shared" si="47"/>
        <v>45939</v>
      </c>
      <c r="NI15" s="17">
        <f t="shared" si="47"/>
        <v>45940</v>
      </c>
      <c r="NJ15" s="17">
        <f t="shared" si="47"/>
        <v>45941</v>
      </c>
      <c r="NK15" s="18">
        <f t="shared" si="47"/>
        <v>45942</v>
      </c>
      <c r="NL15" s="16">
        <f>NK15+1</f>
        <v>45943</v>
      </c>
      <c r="NM15" s="17">
        <f>NL15+1</f>
        <v>45944</v>
      </c>
      <c r="NN15" s="17">
        <f t="shared" ref="NN15:NR15" si="48">NM15+1</f>
        <v>45945</v>
      </c>
      <c r="NO15" s="17">
        <f t="shared" si="48"/>
        <v>45946</v>
      </c>
      <c r="NP15" s="17">
        <f t="shared" si="48"/>
        <v>45947</v>
      </c>
      <c r="NQ15" s="17">
        <f t="shared" si="48"/>
        <v>45948</v>
      </c>
      <c r="NR15" s="18">
        <f t="shared" si="48"/>
        <v>45949</v>
      </c>
      <c r="NS15" s="16">
        <f>NR15+1</f>
        <v>45950</v>
      </c>
      <c r="NT15" s="17">
        <f>NS15+1</f>
        <v>45951</v>
      </c>
      <c r="NU15" s="17">
        <f t="shared" ref="NU15:NY15" si="49">NT15+1</f>
        <v>45952</v>
      </c>
      <c r="NV15" s="17">
        <f t="shared" si="49"/>
        <v>45953</v>
      </c>
      <c r="NW15" s="17">
        <f t="shared" si="49"/>
        <v>45954</v>
      </c>
      <c r="NX15" s="17">
        <f t="shared" si="49"/>
        <v>45955</v>
      </c>
      <c r="NY15" s="18">
        <f t="shared" si="49"/>
        <v>45956</v>
      </c>
    </row>
    <row r="16" spans="1:389" ht="31.95" customHeight="1" thickBot="1" x14ac:dyDescent="0.35">
      <c r="A16" s="52" t="s">
        <v>4</v>
      </c>
      <c r="B16" s="53" t="s">
        <v>25</v>
      </c>
      <c r="C16" s="54" t="s">
        <v>6</v>
      </c>
      <c r="D16" s="53" t="s">
        <v>7</v>
      </c>
      <c r="E16" s="54" t="s">
        <v>28</v>
      </c>
      <c r="F16" s="53" t="s">
        <v>8</v>
      </c>
      <c r="G16" s="53" t="s">
        <v>9</v>
      </c>
      <c r="H16" s="53" t="s">
        <v>11</v>
      </c>
      <c r="I16" s="53" t="s">
        <v>12</v>
      </c>
      <c r="J16" s="53" t="s">
        <v>10</v>
      </c>
      <c r="K16" s="55" t="s">
        <v>13</v>
      </c>
      <c r="L16" s="19" t="str">
        <f t="shared" ref="L16:BW16" si="50">LEFT(TEXT(L15,"ddd"),1)</f>
        <v>l</v>
      </c>
      <c r="M16" s="5" t="str">
        <f t="shared" si="50"/>
        <v>m</v>
      </c>
      <c r="N16" s="5" t="str">
        <f t="shared" si="50"/>
        <v>m</v>
      </c>
      <c r="O16" s="5" t="str">
        <f t="shared" si="50"/>
        <v>j</v>
      </c>
      <c r="P16" s="5" t="str">
        <f t="shared" si="50"/>
        <v>v</v>
      </c>
      <c r="Q16" s="5" t="str">
        <f t="shared" si="50"/>
        <v>s</v>
      </c>
      <c r="R16" s="5" t="str">
        <f t="shared" si="50"/>
        <v>d</v>
      </c>
      <c r="S16" s="5" t="str">
        <f t="shared" si="50"/>
        <v>l</v>
      </c>
      <c r="T16" s="5" t="str">
        <f t="shared" si="50"/>
        <v>m</v>
      </c>
      <c r="U16" s="5" t="str">
        <f t="shared" si="50"/>
        <v>m</v>
      </c>
      <c r="V16" s="5" t="str">
        <f t="shared" si="50"/>
        <v>j</v>
      </c>
      <c r="W16" s="5" t="str">
        <f t="shared" si="50"/>
        <v>v</v>
      </c>
      <c r="X16" s="5" t="str">
        <f t="shared" si="50"/>
        <v>s</v>
      </c>
      <c r="Y16" s="5" t="str">
        <f t="shared" si="50"/>
        <v>d</v>
      </c>
      <c r="Z16" s="5" t="str">
        <f t="shared" si="50"/>
        <v>l</v>
      </c>
      <c r="AA16" s="5" t="str">
        <f t="shared" si="50"/>
        <v>m</v>
      </c>
      <c r="AB16" s="5" t="str">
        <f t="shared" si="50"/>
        <v>m</v>
      </c>
      <c r="AC16" s="5" t="str">
        <f t="shared" si="50"/>
        <v>j</v>
      </c>
      <c r="AD16" s="5" t="str">
        <f t="shared" si="50"/>
        <v>v</v>
      </c>
      <c r="AE16" s="5" t="str">
        <f t="shared" si="50"/>
        <v>s</v>
      </c>
      <c r="AF16" s="5" t="str">
        <f t="shared" si="50"/>
        <v>d</v>
      </c>
      <c r="AG16" s="5" t="str">
        <f t="shared" si="50"/>
        <v>l</v>
      </c>
      <c r="AH16" s="5" t="str">
        <f t="shared" si="50"/>
        <v>m</v>
      </c>
      <c r="AI16" s="5" t="str">
        <f t="shared" si="50"/>
        <v>m</v>
      </c>
      <c r="AJ16" s="5" t="str">
        <f t="shared" si="50"/>
        <v>j</v>
      </c>
      <c r="AK16" s="5" t="str">
        <f t="shared" si="50"/>
        <v>v</v>
      </c>
      <c r="AL16" s="5" t="str">
        <f t="shared" si="50"/>
        <v>s</v>
      </c>
      <c r="AM16" s="5" t="str">
        <f t="shared" si="50"/>
        <v>d</v>
      </c>
      <c r="AN16" s="5" t="str">
        <f t="shared" si="50"/>
        <v>l</v>
      </c>
      <c r="AO16" s="5" t="str">
        <f t="shared" si="50"/>
        <v>m</v>
      </c>
      <c r="AP16" s="5" t="str">
        <f t="shared" si="50"/>
        <v>m</v>
      </c>
      <c r="AQ16" s="5" t="str">
        <f t="shared" si="50"/>
        <v>j</v>
      </c>
      <c r="AR16" s="5" t="str">
        <f t="shared" si="50"/>
        <v>v</v>
      </c>
      <c r="AS16" s="5" t="str">
        <f t="shared" si="50"/>
        <v>s</v>
      </c>
      <c r="AT16" s="5" t="str">
        <f t="shared" si="50"/>
        <v>d</v>
      </c>
      <c r="AU16" s="5" t="str">
        <f t="shared" si="50"/>
        <v>l</v>
      </c>
      <c r="AV16" s="5" t="str">
        <f t="shared" si="50"/>
        <v>m</v>
      </c>
      <c r="AW16" s="5" t="str">
        <f t="shared" si="50"/>
        <v>m</v>
      </c>
      <c r="AX16" s="5" t="str">
        <f t="shared" si="50"/>
        <v>j</v>
      </c>
      <c r="AY16" s="5" t="str">
        <f t="shared" si="50"/>
        <v>v</v>
      </c>
      <c r="AZ16" s="5" t="str">
        <f t="shared" si="50"/>
        <v>s</v>
      </c>
      <c r="BA16" s="5" t="str">
        <f t="shared" si="50"/>
        <v>d</v>
      </c>
      <c r="BB16" s="5" t="str">
        <f t="shared" si="50"/>
        <v>l</v>
      </c>
      <c r="BC16" s="5" t="str">
        <f t="shared" si="50"/>
        <v>m</v>
      </c>
      <c r="BD16" s="5" t="str">
        <f t="shared" si="50"/>
        <v>m</v>
      </c>
      <c r="BE16" s="5" t="str">
        <f t="shared" si="50"/>
        <v>j</v>
      </c>
      <c r="BF16" s="5" t="str">
        <f t="shared" si="50"/>
        <v>v</v>
      </c>
      <c r="BG16" s="5" t="str">
        <f t="shared" si="50"/>
        <v>s</v>
      </c>
      <c r="BH16" s="5" t="str">
        <f t="shared" si="50"/>
        <v>d</v>
      </c>
      <c r="BI16" s="5" t="str">
        <f t="shared" si="50"/>
        <v>l</v>
      </c>
      <c r="BJ16" s="5" t="str">
        <f t="shared" si="50"/>
        <v>m</v>
      </c>
      <c r="BK16" s="5" t="str">
        <f t="shared" si="50"/>
        <v>m</v>
      </c>
      <c r="BL16" s="5" t="str">
        <f t="shared" si="50"/>
        <v>j</v>
      </c>
      <c r="BM16" s="5" t="str">
        <f t="shared" si="50"/>
        <v>v</v>
      </c>
      <c r="BN16" s="5" t="str">
        <f t="shared" si="50"/>
        <v>s</v>
      </c>
      <c r="BO16" s="5" t="str">
        <f t="shared" si="50"/>
        <v>d</v>
      </c>
      <c r="BP16" s="5" t="str">
        <f t="shared" si="50"/>
        <v>l</v>
      </c>
      <c r="BQ16" s="5" t="str">
        <f t="shared" si="50"/>
        <v>m</v>
      </c>
      <c r="BR16" s="5" t="str">
        <f t="shared" si="50"/>
        <v>m</v>
      </c>
      <c r="BS16" s="5" t="str">
        <f t="shared" si="50"/>
        <v>j</v>
      </c>
      <c r="BT16" s="5" t="str">
        <f t="shared" si="50"/>
        <v>v</v>
      </c>
      <c r="BU16" s="5" t="str">
        <f t="shared" si="50"/>
        <v>s</v>
      </c>
      <c r="BV16" s="5" t="str">
        <f t="shared" si="50"/>
        <v>d</v>
      </c>
      <c r="BW16" s="5" t="str">
        <f t="shared" si="50"/>
        <v>l</v>
      </c>
      <c r="BX16" s="5" t="str">
        <f t="shared" ref="BX16:EI16" si="51">LEFT(TEXT(BX15,"ddd"),1)</f>
        <v>m</v>
      </c>
      <c r="BY16" s="5" t="str">
        <f t="shared" si="51"/>
        <v>m</v>
      </c>
      <c r="BZ16" s="5" t="str">
        <f t="shared" si="51"/>
        <v>j</v>
      </c>
      <c r="CA16" s="5" t="str">
        <f t="shared" si="51"/>
        <v>v</v>
      </c>
      <c r="CB16" s="5" t="str">
        <f t="shared" si="51"/>
        <v>s</v>
      </c>
      <c r="CC16" s="5" t="str">
        <f t="shared" si="51"/>
        <v>d</v>
      </c>
      <c r="CD16" s="5" t="str">
        <f t="shared" si="51"/>
        <v>l</v>
      </c>
      <c r="CE16" s="5" t="str">
        <f t="shared" si="51"/>
        <v>m</v>
      </c>
      <c r="CF16" s="5" t="str">
        <f t="shared" si="51"/>
        <v>m</v>
      </c>
      <c r="CG16" s="5" t="str">
        <f t="shared" si="51"/>
        <v>j</v>
      </c>
      <c r="CH16" s="5" t="str">
        <f t="shared" si="51"/>
        <v>v</v>
      </c>
      <c r="CI16" s="5" t="str">
        <f t="shared" si="51"/>
        <v>s</v>
      </c>
      <c r="CJ16" s="5" t="str">
        <f t="shared" si="51"/>
        <v>d</v>
      </c>
      <c r="CK16" s="5" t="str">
        <f t="shared" si="51"/>
        <v>l</v>
      </c>
      <c r="CL16" s="5" t="str">
        <f t="shared" si="51"/>
        <v>m</v>
      </c>
      <c r="CM16" s="5" t="str">
        <f t="shared" si="51"/>
        <v>m</v>
      </c>
      <c r="CN16" s="5" t="str">
        <f t="shared" si="51"/>
        <v>j</v>
      </c>
      <c r="CO16" s="5" t="str">
        <f t="shared" si="51"/>
        <v>v</v>
      </c>
      <c r="CP16" s="5" t="str">
        <f t="shared" si="51"/>
        <v>s</v>
      </c>
      <c r="CQ16" s="5" t="str">
        <f t="shared" si="51"/>
        <v>d</v>
      </c>
      <c r="CR16" s="5" t="str">
        <f t="shared" si="51"/>
        <v>l</v>
      </c>
      <c r="CS16" s="5" t="str">
        <f t="shared" si="51"/>
        <v>m</v>
      </c>
      <c r="CT16" s="5" t="str">
        <f t="shared" si="51"/>
        <v>m</v>
      </c>
      <c r="CU16" s="5" t="str">
        <f t="shared" si="51"/>
        <v>j</v>
      </c>
      <c r="CV16" s="5" t="str">
        <f t="shared" si="51"/>
        <v>v</v>
      </c>
      <c r="CW16" s="5" t="str">
        <f t="shared" si="51"/>
        <v>s</v>
      </c>
      <c r="CX16" s="5" t="str">
        <f t="shared" si="51"/>
        <v>d</v>
      </c>
      <c r="CY16" s="5" t="str">
        <f t="shared" si="51"/>
        <v>l</v>
      </c>
      <c r="CZ16" s="5" t="str">
        <f t="shared" si="51"/>
        <v>m</v>
      </c>
      <c r="DA16" s="5" t="str">
        <f t="shared" si="51"/>
        <v>m</v>
      </c>
      <c r="DB16" s="5" t="str">
        <f t="shared" si="51"/>
        <v>j</v>
      </c>
      <c r="DC16" s="5" t="str">
        <f t="shared" si="51"/>
        <v>v</v>
      </c>
      <c r="DD16" s="5" t="str">
        <f t="shared" si="51"/>
        <v>s</v>
      </c>
      <c r="DE16" s="5" t="str">
        <f t="shared" si="51"/>
        <v>d</v>
      </c>
      <c r="DF16" s="5" t="str">
        <f t="shared" si="51"/>
        <v>l</v>
      </c>
      <c r="DG16" s="5" t="str">
        <f t="shared" si="51"/>
        <v>m</v>
      </c>
      <c r="DH16" s="5" t="str">
        <f t="shared" si="51"/>
        <v>m</v>
      </c>
      <c r="DI16" s="5" t="str">
        <f t="shared" si="51"/>
        <v>j</v>
      </c>
      <c r="DJ16" s="5" t="str">
        <f t="shared" si="51"/>
        <v>v</v>
      </c>
      <c r="DK16" s="5" t="str">
        <f t="shared" si="51"/>
        <v>s</v>
      </c>
      <c r="DL16" s="5" t="str">
        <f t="shared" si="51"/>
        <v>d</v>
      </c>
      <c r="DM16" s="5" t="str">
        <f t="shared" si="51"/>
        <v>l</v>
      </c>
      <c r="DN16" s="5" t="str">
        <f t="shared" si="51"/>
        <v>m</v>
      </c>
      <c r="DO16" s="5" t="str">
        <f t="shared" si="51"/>
        <v>m</v>
      </c>
      <c r="DP16" s="5" t="str">
        <f t="shared" si="51"/>
        <v>j</v>
      </c>
      <c r="DQ16" s="5" t="str">
        <f t="shared" si="51"/>
        <v>v</v>
      </c>
      <c r="DR16" s="5" t="str">
        <f t="shared" si="51"/>
        <v>s</v>
      </c>
      <c r="DS16" s="5" t="str">
        <f t="shared" si="51"/>
        <v>d</v>
      </c>
      <c r="DT16" s="5" t="str">
        <f t="shared" si="51"/>
        <v>l</v>
      </c>
      <c r="DU16" s="5" t="str">
        <f t="shared" si="51"/>
        <v>m</v>
      </c>
      <c r="DV16" s="5" t="str">
        <f t="shared" si="51"/>
        <v>m</v>
      </c>
      <c r="DW16" s="5" t="str">
        <f t="shared" si="51"/>
        <v>j</v>
      </c>
      <c r="DX16" s="5" t="str">
        <f t="shared" si="51"/>
        <v>v</v>
      </c>
      <c r="DY16" s="5" t="str">
        <f t="shared" si="51"/>
        <v>s</v>
      </c>
      <c r="DZ16" s="5" t="str">
        <f t="shared" si="51"/>
        <v>d</v>
      </c>
      <c r="EA16" s="5" t="str">
        <f t="shared" si="51"/>
        <v>l</v>
      </c>
      <c r="EB16" s="5" t="str">
        <f t="shared" si="51"/>
        <v>m</v>
      </c>
      <c r="EC16" s="5" t="str">
        <f t="shared" si="51"/>
        <v>m</v>
      </c>
      <c r="ED16" s="5" t="str">
        <f t="shared" si="51"/>
        <v>j</v>
      </c>
      <c r="EE16" s="5" t="str">
        <f t="shared" si="51"/>
        <v>v</v>
      </c>
      <c r="EF16" s="5" t="str">
        <f t="shared" si="51"/>
        <v>s</v>
      </c>
      <c r="EG16" s="5" t="str">
        <f t="shared" si="51"/>
        <v>d</v>
      </c>
      <c r="EH16" s="5" t="str">
        <f t="shared" si="51"/>
        <v>l</v>
      </c>
      <c r="EI16" s="5" t="str">
        <f t="shared" si="51"/>
        <v>m</v>
      </c>
      <c r="EJ16" s="5" t="str">
        <f t="shared" ref="EJ16:GU16" si="52">LEFT(TEXT(EJ15,"ddd"),1)</f>
        <v>m</v>
      </c>
      <c r="EK16" s="5" t="str">
        <f t="shared" si="52"/>
        <v>j</v>
      </c>
      <c r="EL16" s="5" t="str">
        <f t="shared" si="52"/>
        <v>v</v>
      </c>
      <c r="EM16" s="5" t="str">
        <f t="shared" si="52"/>
        <v>s</v>
      </c>
      <c r="EN16" s="5" t="str">
        <f t="shared" si="52"/>
        <v>d</v>
      </c>
      <c r="EO16" s="5" t="str">
        <f t="shared" si="52"/>
        <v>l</v>
      </c>
      <c r="EP16" s="5" t="str">
        <f t="shared" si="52"/>
        <v>m</v>
      </c>
      <c r="EQ16" s="5" t="str">
        <f t="shared" si="52"/>
        <v>m</v>
      </c>
      <c r="ER16" s="5" t="str">
        <f t="shared" si="52"/>
        <v>j</v>
      </c>
      <c r="ES16" s="5" t="str">
        <f t="shared" si="52"/>
        <v>v</v>
      </c>
      <c r="ET16" s="5" t="str">
        <f t="shared" si="52"/>
        <v>s</v>
      </c>
      <c r="EU16" s="5" t="str">
        <f t="shared" si="52"/>
        <v>d</v>
      </c>
      <c r="EV16" s="5" t="str">
        <f t="shared" si="52"/>
        <v>l</v>
      </c>
      <c r="EW16" s="5" t="str">
        <f t="shared" si="52"/>
        <v>m</v>
      </c>
      <c r="EX16" s="5" t="str">
        <f t="shared" si="52"/>
        <v>m</v>
      </c>
      <c r="EY16" s="5" t="str">
        <f t="shared" si="52"/>
        <v>j</v>
      </c>
      <c r="EZ16" s="5" t="str">
        <f t="shared" si="52"/>
        <v>v</v>
      </c>
      <c r="FA16" s="5" t="str">
        <f t="shared" si="52"/>
        <v>s</v>
      </c>
      <c r="FB16" s="5" t="str">
        <f t="shared" si="52"/>
        <v>d</v>
      </c>
      <c r="FC16" s="5" t="str">
        <f t="shared" si="52"/>
        <v>l</v>
      </c>
      <c r="FD16" s="5" t="str">
        <f t="shared" si="52"/>
        <v>m</v>
      </c>
      <c r="FE16" s="5" t="str">
        <f t="shared" si="52"/>
        <v>m</v>
      </c>
      <c r="FF16" s="5" t="str">
        <f t="shared" si="52"/>
        <v>j</v>
      </c>
      <c r="FG16" s="5" t="str">
        <f t="shared" si="52"/>
        <v>v</v>
      </c>
      <c r="FH16" s="5" t="str">
        <f t="shared" si="52"/>
        <v>s</v>
      </c>
      <c r="FI16" s="5" t="str">
        <f t="shared" si="52"/>
        <v>d</v>
      </c>
      <c r="FJ16" s="5" t="str">
        <f t="shared" si="52"/>
        <v>l</v>
      </c>
      <c r="FK16" s="5" t="str">
        <f t="shared" si="52"/>
        <v>m</v>
      </c>
      <c r="FL16" s="5" t="str">
        <f t="shared" si="52"/>
        <v>m</v>
      </c>
      <c r="FM16" s="5" t="str">
        <f t="shared" si="52"/>
        <v>j</v>
      </c>
      <c r="FN16" s="5" t="str">
        <f t="shared" si="52"/>
        <v>v</v>
      </c>
      <c r="FO16" s="5" t="str">
        <f t="shared" si="52"/>
        <v>s</v>
      </c>
      <c r="FP16" s="5" t="str">
        <f t="shared" si="52"/>
        <v>d</v>
      </c>
      <c r="FQ16" s="5" t="str">
        <f t="shared" si="52"/>
        <v>l</v>
      </c>
      <c r="FR16" s="5" t="str">
        <f t="shared" si="52"/>
        <v>m</v>
      </c>
      <c r="FS16" s="5" t="str">
        <f t="shared" si="52"/>
        <v>m</v>
      </c>
      <c r="FT16" s="5" t="str">
        <f t="shared" si="52"/>
        <v>j</v>
      </c>
      <c r="FU16" s="5" t="str">
        <f t="shared" si="52"/>
        <v>v</v>
      </c>
      <c r="FV16" s="5" t="str">
        <f t="shared" si="52"/>
        <v>s</v>
      </c>
      <c r="FW16" s="5" t="str">
        <f t="shared" si="52"/>
        <v>d</v>
      </c>
      <c r="FX16" s="5" t="str">
        <f t="shared" si="52"/>
        <v>l</v>
      </c>
      <c r="FY16" s="5" t="str">
        <f t="shared" si="52"/>
        <v>m</v>
      </c>
      <c r="FZ16" s="5" t="str">
        <f t="shared" si="52"/>
        <v>m</v>
      </c>
      <c r="GA16" s="5" t="str">
        <f t="shared" si="52"/>
        <v>j</v>
      </c>
      <c r="GB16" s="5" t="str">
        <f t="shared" si="52"/>
        <v>v</v>
      </c>
      <c r="GC16" s="5" t="str">
        <f t="shared" si="52"/>
        <v>s</v>
      </c>
      <c r="GD16" s="5" t="str">
        <f t="shared" si="52"/>
        <v>d</v>
      </c>
      <c r="GE16" s="5" t="str">
        <f t="shared" si="52"/>
        <v>l</v>
      </c>
      <c r="GF16" s="5" t="str">
        <f t="shared" si="52"/>
        <v>m</v>
      </c>
      <c r="GG16" s="5" t="str">
        <f t="shared" si="52"/>
        <v>m</v>
      </c>
      <c r="GH16" s="5" t="str">
        <f t="shared" si="52"/>
        <v>j</v>
      </c>
      <c r="GI16" s="5" t="str">
        <f t="shared" si="52"/>
        <v>v</v>
      </c>
      <c r="GJ16" s="5" t="str">
        <f t="shared" si="52"/>
        <v>s</v>
      </c>
      <c r="GK16" s="5" t="str">
        <f t="shared" si="52"/>
        <v>d</v>
      </c>
      <c r="GL16" s="5" t="str">
        <f t="shared" si="52"/>
        <v>l</v>
      </c>
      <c r="GM16" s="5" t="str">
        <f t="shared" si="52"/>
        <v>m</v>
      </c>
      <c r="GN16" s="5" t="str">
        <f t="shared" si="52"/>
        <v>m</v>
      </c>
      <c r="GO16" s="5" t="str">
        <f t="shared" si="52"/>
        <v>j</v>
      </c>
      <c r="GP16" s="5" t="str">
        <f t="shared" si="52"/>
        <v>v</v>
      </c>
      <c r="GQ16" s="5" t="str">
        <f t="shared" si="52"/>
        <v>s</v>
      </c>
      <c r="GR16" s="5" t="str">
        <f t="shared" si="52"/>
        <v>d</v>
      </c>
      <c r="GS16" s="5" t="str">
        <f t="shared" si="52"/>
        <v>l</v>
      </c>
      <c r="GT16" s="5" t="str">
        <f t="shared" si="52"/>
        <v>m</v>
      </c>
      <c r="GU16" s="5" t="str">
        <f t="shared" si="52"/>
        <v>m</v>
      </c>
      <c r="GV16" s="5" t="str">
        <f t="shared" ref="GV16:JG16" si="53">LEFT(TEXT(GV15,"ddd"),1)</f>
        <v>j</v>
      </c>
      <c r="GW16" s="5" t="str">
        <f t="shared" si="53"/>
        <v>v</v>
      </c>
      <c r="GX16" s="5" t="str">
        <f t="shared" si="53"/>
        <v>s</v>
      </c>
      <c r="GY16" s="5" t="str">
        <f t="shared" si="53"/>
        <v>d</v>
      </c>
      <c r="GZ16" s="5" t="str">
        <f t="shared" si="53"/>
        <v>l</v>
      </c>
      <c r="HA16" s="5" t="str">
        <f t="shared" si="53"/>
        <v>m</v>
      </c>
      <c r="HB16" s="5" t="str">
        <f t="shared" si="53"/>
        <v>m</v>
      </c>
      <c r="HC16" s="5" t="str">
        <f t="shared" si="53"/>
        <v>j</v>
      </c>
      <c r="HD16" s="5" t="str">
        <f t="shared" si="53"/>
        <v>v</v>
      </c>
      <c r="HE16" s="5" t="str">
        <f t="shared" si="53"/>
        <v>s</v>
      </c>
      <c r="HF16" s="5" t="str">
        <f t="shared" si="53"/>
        <v>d</v>
      </c>
      <c r="HG16" s="5" t="str">
        <f t="shared" si="53"/>
        <v>l</v>
      </c>
      <c r="HH16" s="5" t="str">
        <f t="shared" si="53"/>
        <v>m</v>
      </c>
      <c r="HI16" s="5" t="str">
        <f t="shared" si="53"/>
        <v>m</v>
      </c>
      <c r="HJ16" s="5" t="str">
        <f t="shared" si="53"/>
        <v>j</v>
      </c>
      <c r="HK16" s="5" t="str">
        <f t="shared" si="53"/>
        <v>v</v>
      </c>
      <c r="HL16" s="5" t="str">
        <f t="shared" si="53"/>
        <v>s</v>
      </c>
      <c r="HM16" s="5" t="str">
        <f t="shared" si="53"/>
        <v>d</v>
      </c>
      <c r="HN16" s="5" t="str">
        <f t="shared" si="53"/>
        <v>l</v>
      </c>
      <c r="HO16" s="5" t="str">
        <f t="shared" si="53"/>
        <v>m</v>
      </c>
      <c r="HP16" s="5" t="str">
        <f t="shared" si="53"/>
        <v>m</v>
      </c>
      <c r="HQ16" s="5" t="str">
        <f t="shared" si="53"/>
        <v>j</v>
      </c>
      <c r="HR16" s="5" t="str">
        <f t="shared" si="53"/>
        <v>v</v>
      </c>
      <c r="HS16" s="5" t="str">
        <f t="shared" si="53"/>
        <v>s</v>
      </c>
      <c r="HT16" s="5" t="str">
        <f t="shared" si="53"/>
        <v>d</v>
      </c>
      <c r="HU16" s="5" t="str">
        <f t="shared" si="53"/>
        <v>l</v>
      </c>
      <c r="HV16" s="5" t="str">
        <f t="shared" si="53"/>
        <v>m</v>
      </c>
      <c r="HW16" s="5" t="str">
        <f t="shared" si="53"/>
        <v>m</v>
      </c>
      <c r="HX16" s="5" t="str">
        <f t="shared" si="53"/>
        <v>j</v>
      </c>
      <c r="HY16" s="5" t="str">
        <f t="shared" si="53"/>
        <v>v</v>
      </c>
      <c r="HZ16" s="5" t="str">
        <f t="shared" si="53"/>
        <v>s</v>
      </c>
      <c r="IA16" s="5" t="str">
        <f t="shared" si="53"/>
        <v>d</v>
      </c>
      <c r="IB16" s="5" t="str">
        <f t="shared" si="53"/>
        <v>l</v>
      </c>
      <c r="IC16" s="5" t="str">
        <f t="shared" si="53"/>
        <v>m</v>
      </c>
      <c r="ID16" s="5" t="str">
        <f t="shared" si="53"/>
        <v>m</v>
      </c>
      <c r="IE16" s="5" t="str">
        <f t="shared" si="53"/>
        <v>j</v>
      </c>
      <c r="IF16" s="5" t="str">
        <f t="shared" si="53"/>
        <v>v</v>
      </c>
      <c r="IG16" s="5" t="str">
        <f t="shared" si="53"/>
        <v>s</v>
      </c>
      <c r="IH16" s="5" t="str">
        <f t="shared" si="53"/>
        <v>d</v>
      </c>
      <c r="II16" s="5" t="str">
        <f t="shared" si="53"/>
        <v>l</v>
      </c>
      <c r="IJ16" s="5" t="str">
        <f t="shared" si="53"/>
        <v>m</v>
      </c>
      <c r="IK16" s="5" t="str">
        <f t="shared" si="53"/>
        <v>m</v>
      </c>
      <c r="IL16" s="5" t="str">
        <f t="shared" si="53"/>
        <v>j</v>
      </c>
      <c r="IM16" s="5" t="str">
        <f t="shared" si="53"/>
        <v>v</v>
      </c>
      <c r="IN16" s="5" t="str">
        <f t="shared" si="53"/>
        <v>s</v>
      </c>
      <c r="IO16" s="5" t="str">
        <f t="shared" si="53"/>
        <v>d</v>
      </c>
      <c r="IP16" s="5" t="str">
        <f t="shared" si="53"/>
        <v>l</v>
      </c>
      <c r="IQ16" s="5" t="str">
        <f t="shared" si="53"/>
        <v>m</v>
      </c>
      <c r="IR16" s="5" t="str">
        <f t="shared" si="53"/>
        <v>m</v>
      </c>
      <c r="IS16" s="5" t="str">
        <f t="shared" si="53"/>
        <v>j</v>
      </c>
      <c r="IT16" s="5" t="str">
        <f t="shared" si="53"/>
        <v>v</v>
      </c>
      <c r="IU16" s="5" t="str">
        <f t="shared" si="53"/>
        <v>s</v>
      </c>
      <c r="IV16" s="5" t="str">
        <f t="shared" si="53"/>
        <v>d</v>
      </c>
      <c r="IW16" s="5" t="str">
        <f t="shared" si="53"/>
        <v>l</v>
      </c>
      <c r="IX16" s="5" t="str">
        <f t="shared" si="53"/>
        <v>m</v>
      </c>
      <c r="IY16" s="5" t="str">
        <f t="shared" si="53"/>
        <v>m</v>
      </c>
      <c r="IZ16" s="5" t="str">
        <f t="shared" si="53"/>
        <v>j</v>
      </c>
      <c r="JA16" s="5" t="str">
        <f t="shared" si="53"/>
        <v>v</v>
      </c>
      <c r="JB16" s="5" t="str">
        <f t="shared" si="53"/>
        <v>s</v>
      </c>
      <c r="JC16" s="5" t="str">
        <f t="shared" si="53"/>
        <v>d</v>
      </c>
      <c r="JD16" s="5" t="str">
        <f t="shared" si="53"/>
        <v>l</v>
      </c>
      <c r="JE16" s="5" t="str">
        <f t="shared" si="53"/>
        <v>m</v>
      </c>
      <c r="JF16" s="5" t="str">
        <f t="shared" si="53"/>
        <v>m</v>
      </c>
      <c r="JG16" s="5" t="str">
        <f t="shared" si="53"/>
        <v>j</v>
      </c>
      <c r="JH16" s="5" t="str">
        <f t="shared" ref="JH16:LS16" si="54">LEFT(TEXT(JH15,"ddd"),1)</f>
        <v>v</v>
      </c>
      <c r="JI16" s="5" t="str">
        <f t="shared" si="54"/>
        <v>s</v>
      </c>
      <c r="JJ16" s="5" t="str">
        <f t="shared" si="54"/>
        <v>d</v>
      </c>
      <c r="JK16" s="5" t="str">
        <f t="shared" si="54"/>
        <v>l</v>
      </c>
      <c r="JL16" s="5" t="str">
        <f t="shared" si="54"/>
        <v>m</v>
      </c>
      <c r="JM16" s="5" t="str">
        <f t="shared" si="54"/>
        <v>m</v>
      </c>
      <c r="JN16" s="5" t="str">
        <f t="shared" si="54"/>
        <v>j</v>
      </c>
      <c r="JO16" s="5" t="str">
        <f t="shared" si="54"/>
        <v>v</v>
      </c>
      <c r="JP16" s="5" t="str">
        <f t="shared" si="54"/>
        <v>s</v>
      </c>
      <c r="JQ16" s="5" t="str">
        <f t="shared" si="54"/>
        <v>d</v>
      </c>
      <c r="JR16" s="5" t="str">
        <f t="shared" si="54"/>
        <v>l</v>
      </c>
      <c r="JS16" s="5" t="str">
        <f t="shared" si="54"/>
        <v>m</v>
      </c>
      <c r="JT16" s="5" t="str">
        <f t="shared" si="54"/>
        <v>m</v>
      </c>
      <c r="JU16" s="5" t="str">
        <f t="shared" si="54"/>
        <v>j</v>
      </c>
      <c r="JV16" s="5" t="str">
        <f t="shared" si="54"/>
        <v>v</v>
      </c>
      <c r="JW16" s="5" t="str">
        <f t="shared" si="54"/>
        <v>s</v>
      </c>
      <c r="JX16" s="5" t="str">
        <f t="shared" si="54"/>
        <v>d</v>
      </c>
      <c r="JY16" s="5" t="str">
        <f t="shared" si="54"/>
        <v>l</v>
      </c>
      <c r="JZ16" s="5" t="str">
        <f t="shared" si="54"/>
        <v>m</v>
      </c>
      <c r="KA16" s="5" t="str">
        <f t="shared" si="54"/>
        <v>m</v>
      </c>
      <c r="KB16" s="5" t="str">
        <f t="shared" si="54"/>
        <v>j</v>
      </c>
      <c r="KC16" s="5" t="str">
        <f t="shared" si="54"/>
        <v>v</v>
      </c>
      <c r="KD16" s="5" t="str">
        <f t="shared" si="54"/>
        <v>s</v>
      </c>
      <c r="KE16" s="5" t="str">
        <f t="shared" si="54"/>
        <v>d</v>
      </c>
      <c r="KF16" s="5" t="str">
        <f t="shared" si="54"/>
        <v>l</v>
      </c>
      <c r="KG16" s="5" t="str">
        <f t="shared" si="54"/>
        <v>m</v>
      </c>
      <c r="KH16" s="5" t="str">
        <f t="shared" si="54"/>
        <v>m</v>
      </c>
      <c r="KI16" s="5" t="str">
        <f t="shared" si="54"/>
        <v>j</v>
      </c>
      <c r="KJ16" s="5" t="str">
        <f t="shared" si="54"/>
        <v>v</v>
      </c>
      <c r="KK16" s="5" t="str">
        <f t="shared" si="54"/>
        <v>s</v>
      </c>
      <c r="KL16" s="5" t="str">
        <f t="shared" si="54"/>
        <v>d</v>
      </c>
      <c r="KM16" s="5" t="str">
        <f t="shared" si="54"/>
        <v>l</v>
      </c>
      <c r="KN16" s="5" t="str">
        <f t="shared" si="54"/>
        <v>m</v>
      </c>
      <c r="KO16" s="5" t="str">
        <f t="shared" si="54"/>
        <v>m</v>
      </c>
      <c r="KP16" s="5" t="str">
        <f t="shared" si="54"/>
        <v>j</v>
      </c>
      <c r="KQ16" s="5" t="str">
        <f t="shared" si="54"/>
        <v>v</v>
      </c>
      <c r="KR16" s="5" t="str">
        <f t="shared" si="54"/>
        <v>s</v>
      </c>
      <c r="KS16" s="5" t="str">
        <f t="shared" si="54"/>
        <v>d</v>
      </c>
      <c r="KT16" s="5" t="str">
        <f t="shared" si="54"/>
        <v>l</v>
      </c>
      <c r="KU16" s="5" t="str">
        <f t="shared" si="54"/>
        <v>m</v>
      </c>
      <c r="KV16" s="5" t="str">
        <f t="shared" si="54"/>
        <v>m</v>
      </c>
      <c r="KW16" s="5" t="str">
        <f t="shared" si="54"/>
        <v>j</v>
      </c>
      <c r="KX16" s="5" t="str">
        <f t="shared" si="54"/>
        <v>v</v>
      </c>
      <c r="KY16" s="5" t="str">
        <f t="shared" si="54"/>
        <v>s</v>
      </c>
      <c r="KZ16" s="5" t="str">
        <f t="shared" si="54"/>
        <v>d</v>
      </c>
      <c r="LA16" s="5" t="str">
        <f t="shared" si="54"/>
        <v>l</v>
      </c>
      <c r="LB16" s="5" t="str">
        <f t="shared" si="54"/>
        <v>m</v>
      </c>
      <c r="LC16" s="5" t="str">
        <f t="shared" si="54"/>
        <v>m</v>
      </c>
      <c r="LD16" s="5" t="str">
        <f t="shared" si="54"/>
        <v>j</v>
      </c>
      <c r="LE16" s="5" t="str">
        <f t="shared" si="54"/>
        <v>v</v>
      </c>
      <c r="LF16" s="5" t="str">
        <f t="shared" si="54"/>
        <v>s</v>
      </c>
      <c r="LG16" s="5" t="str">
        <f t="shared" si="54"/>
        <v>d</v>
      </c>
      <c r="LH16" s="5" t="str">
        <f t="shared" si="54"/>
        <v>l</v>
      </c>
      <c r="LI16" s="5" t="str">
        <f t="shared" si="54"/>
        <v>m</v>
      </c>
      <c r="LJ16" s="5" t="str">
        <f t="shared" si="54"/>
        <v>m</v>
      </c>
      <c r="LK16" s="5" t="str">
        <f t="shared" si="54"/>
        <v>j</v>
      </c>
      <c r="LL16" s="5" t="str">
        <f t="shared" si="54"/>
        <v>v</v>
      </c>
      <c r="LM16" s="5" t="str">
        <f t="shared" si="54"/>
        <v>s</v>
      </c>
      <c r="LN16" s="5" t="str">
        <f t="shared" si="54"/>
        <v>d</v>
      </c>
      <c r="LO16" s="5" t="str">
        <f t="shared" si="54"/>
        <v>l</v>
      </c>
      <c r="LP16" s="5" t="str">
        <f t="shared" si="54"/>
        <v>m</v>
      </c>
      <c r="LQ16" s="5" t="str">
        <f t="shared" si="54"/>
        <v>m</v>
      </c>
      <c r="LR16" s="5" t="str">
        <f t="shared" si="54"/>
        <v>j</v>
      </c>
      <c r="LS16" s="5" t="str">
        <f t="shared" si="54"/>
        <v>v</v>
      </c>
      <c r="LT16" s="5" t="str">
        <f t="shared" ref="LT16:NY16" si="55">LEFT(TEXT(LT15,"ddd"),1)</f>
        <v>s</v>
      </c>
      <c r="LU16" s="5" t="str">
        <f t="shared" si="55"/>
        <v>d</v>
      </c>
      <c r="LV16" s="5" t="str">
        <f t="shared" si="55"/>
        <v>l</v>
      </c>
      <c r="LW16" s="5" t="str">
        <f t="shared" si="55"/>
        <v>m</v>
      </c>
      <c r="LX16" s="5" t="str">
        <f t="shared" si="55"/>
        <v>m</v>
      </c>
      <c r="LY16" s="5" t="str">
        <f t="shared" si="55"/>
        <v>j</v>
      </c>
      <c r="LZ16" s="5" t="str">
        <f t="shared" si="55"/>
        <v>v</v>
      </c>
      <c r="MA16" s="5" t="str">
        <f t="shared" si="55"/>
        <v>s</v>
      </c>
      <c r="MB16" s="5" t="str">
        <f t="shared" si="55"/>
        <v>d</v>
      </c>
      <c r="MC16" s="5" t="str">
        <f t="shared" si="55"/>
        <v>l</v>
      </c>
      <c r="MD16" s="5" t="str">
        <f t="shared" si="55"/>
        <v>m</v>
      </c>
      <c r="ME16" s="5" t="str">
        <f t="shared" si="55"/>
        <v>m</v>
      </c>
      <c r="MF16" s="5" t="str">
        <f t="shared" si="55"/>
        <v>j</v>
      </c>
      <c r="MG16" s="5" t="str">
        <f t="shared" si="55"/>
        <v>v</v>
      </c>
      <c r="MH16" s="5" t="str">
        <f t="shared" si="55"/>
        <v>s</v>
      </c>
      <c r="MI16" s="5" t="str">
        <f t="shared" si="55"/>
        <v>d</v>
      </c>
      <c r="MJ16" s="5" t="str">
        <f t="shared" si="55"/>
        <v>l</v>
      </c>
      <c r="MK16" s="5" t="str">
        <f t="shared" si="55"/>
        <v>m</v>
      </c>
      <c r="ML16" s="5" t="str">
        <f t="shared" si="55"/>
        <v>m</v>
      </c>
      <c r="MM16" s="5" t="str">
        <f t="shared" si="55"/>
        <v>j</v>
      </c>
      <c r="MN16" s="5" t="str">
        <f t="shared" si="55"/>
        <v>v</v>
      </c>
      <c r="MO16" s="5" t="str">
        <f t="shared" si="55"/>
        <v>s</v>
      </c>
      <c r="MP16" s="5" t="str">
        <f t="shared" si="55"/>
        <v>d</v>
      </c>
      <c r="MQ16" s="5" t="str">
        <f t="shared" si="55"/>
        <v>l</v>
      </c>
      <c r="MR16" s="5" t="str">
        <f t="shared" si="55"/>
        <v>m</v>
      </c>
      <c r="MS16" s="5" t="str">
        <f t="shared" si="55"/>
        <v>m</v>
      </c>
      <c r="MT16" s="5" t="str">
        <f t="shared" si="55"/>
        <v>j</v>
      </c>
      <c r="MU16" s="5" t="str">
        <f t="shared" si="55"/>
        <v>v</v>
      </c>
      <c r="MV16" s="5" t="str">
        <f t="shared" si="55"/>
        <v>s</v>
      </c>
      <c r="MW16" s="5" t="str">
        <f t="shared" si="55"/>
        <v>d</v>
      </c>
      <c r="MX16" s="5" t="str">
        <f t="shared" si="55"/>
        <v>l</v>
      </c>
      <c r="MY16" s="5" t="str">
        <f t="shared" si="55"/>
        <v>m</v>
      </c>
      <c r="MZ16" s="5" t="str">
        <f t="shared" si="55"/>
        <v>m</v>
      </c>
      <c r="NA16" s="5" t="str">
        <f t="shared" si="55"/>
        <v>j</v>
      </c>
      <c r="NB16" s="5" t="str">
        <f t="shared" si="55"/>
        <v>v</v>
      </c>
      <c r="NC16" s="5" t="str">
        <f t="shared" si="55"/>
        <v>s</v>
      </c>
      <c r="ND16" s="5" t="str">
        <f t="shared" si="55"/>
        <v>d</v>
      </c>
      <c r="NE16" s="5" t="str">
        <f t="shared" si="55"/>
        <v>l</v>
      </c>
      <c r="NF16" s="5" t="str">
        <f t="shared" si="55"/>
        <v>m</v>
      </c>
      <c r="NG16" s="5" t="str">
        <f t="shared" si="55"/>
        <v>m</v>
      </c>
      <c r="NH16" s="5" t="str">
        <f t="shared" si="55"/>
        <v>j</v>
      </c>
      <c r="NI16" s="5" t="str">
        <f t="shared" si="55"/>
        <v>v</v>
      </c>
      <c r="NJ16" s="5" t="str">
        <f t="shared" si="55"/>
        <v>s</v>
      </c>
      <c r="NK16" s="5" t="str">
        <f t="shared" si="55"/>
        <v>d</v>
      </c>
      <c r="NL16" s="5" t="str">
        <f t="shared" si="55"/>
        <v>l</v>
      </c>
      <c r="NM16" s="5" t="str">
        <f t="shared" si="55"/>
        <v>m</v>
      </c>
      <c r="NN16" s="5" t="str">
        <f t="shared" si="55"/>
        <v>m</v>
      </c>
      <c r="NO16" s="5" t="str">
        <f t="shared" si="55"/>
        <v>j</v>
      </c>
      <c r="NP16" s="5" t="str">
        <f t="shared" si="55"/>
        <v>v</v>
      </c>
      <c r="NQ16" s="5" t="str">
        <f t="shared" si="55"/>
        <v>s</v>
      </c>
      <c r="NR16" s="5" t="str">
        <f t="shared" si="55"/>
        <v>d</v>
      </c>
      <c r="NS16" s="5" t="str">
        <f t="shared" si="55"/>
        <v>l</v>
      </c>
      <c r="NT16" s="5" t="str">
        <f t="shared" si="55"/>
        <v>m</v>
      </c>
      <c r="NU16" s="5" t="str">
        <f t="shared" si="55"/>
        <v>m</v>
      </c>
      <c r="NV16" s="5" t="str">
        <f t="shared" si="55"/>
        <v>j</v>
      </c>
      <c r="NW16" s="5" t="str">
        <f t="shared" si="55"/>
        <v>v</v>
      </c>
      <c r="NX16" s="5" t="str">
        <f t="shared" si="55"/>
        <v>s</v>
      </c>
      <c r="NY16" s="5" t="str">
        <f t="shared" si="55"/>
        <v>d</v>
      </c>
    </row>
    <row r="17" spans="1:390" ht="228" customHeight="1" thickBot="1" x14ac:dyDescent="0.35">
      <c r="A17" s="42">
        <v>1</v>
      </c>
      <c r="B17" s="43" t="s">
        <v>43</v>
      </c>
      <c r="C17" s="44" t="s">
        <v>57</v>
      </c>
      <c r="D17" s="63" t="s">
        <v>58</v>
      </c>
      <c r="E17" s="80" t="s">
        <v>51</v>
      </c>
      <c r="F17" s="58">
        <v>1</v>
      </c>
      <c r="G17" s="59">
        <v>45580</v>
      </c>
      <c r="H17" s="59">
        <v>45596</v>
      </c>
      <c r="I17" s="77">
        <f>NETWORKDAYS.INTL(Tabla13424[[#This Row],[Fecha 
Inicio]],Tabla13424[[#This Row],[Fecha 
Final Propuesta]],1)</f>
        <v>13</v>
      </c>
      <c r="J17" s="65">
        <v>45595</v>
      </c>
      <c r="K17" s="61">
        <f>IF(Tabla13424[[#This Row],[Fecha 
Final Real]]&gt;0,NETWORKDAYS.INTL(Tabla13424[[#This Row],[Fecha 
Inicio]],Tabla13424[[#This Row],[Fecha 
Final Real]],1),"")</f>
        <v>12</v>
      </c>
      <c r="L17" s="15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  <c r="IU17" s="8"/>
      <c r="IV17" s="8"/>
      <c r="IW17" s="8"/>
      <c r="IX17" s="8"/>
      <c r="IY17" s="8"/>
      <c r="IZ17" s="8"/>
      <c r="JA17" s="8"/>
      <c r="JB17" s="8"/>
      <c r="JC17" s="8"/>
      <c r="JD17" s="8"/>
      <c r="JE17" s="8"/>
      <c r="JF17" s="8"/>
      <c r="JG17" s="8"/>
      <c r="JH17" s="8"/>
      <c r="JI17" s="8"/>
      <c r="JJ17" s="8"/>
      <c r="JK17" s="8"/>
      <c r="JL17" s="8"/>
      <c r="JM17" s="8"/>
      <c r="JN17" s="8"/>
      <c r="JO17" s="8"/>
      <c r="JP17" s="8"/>
      <c r="JQ17" s="8"/>
      <c r="JR17" s="8"/>
      <c r="JS17" s="8"/>
      <c r="JT17" s="8"/>
      <c r="JU17" s="8"/>
      <c r="JV17" s="8"/>
      <c r="JW17" s="8"/>
      <c r="JX17" s="8"/>
      <c r="JY17" s="8"/>
      <c r="JZ17" s="8"/>
      <c r="KA17" s="8"/>
      <c r="KB17" s="8"/>
      <c r="KC17" s="8"/>
      <c r="KD17" s="8"/>
      <c r="KE17" s="8"/>
      <c r="KF17" s="8"/>
      <c r="KG17" s="8"/>
      <c r="KH17" s="8"/>
      <c r="KI17" s="8"/>
      <c r="KJ17" s="8"/>
      <c r="KK17" s="8"/>
      <c r="KL17" s="8"/>
      <c r="KM17" s="8"/>
      <c r="KN17" s="8"/>
      <c r="KO17" s="8"/>
      <c r="KP17" s="8"/>
      <c r="KQ17" s="8"/>
      <c r="KR17" s="8"/>
      <c r="KS17" s="8"/>
      <c r="KT17" s="8"/>
      <c r="KU17" s="8"/>
      <c r="KV17" s="8"/>
      <c r="KW17" s="8"/>
      <c r="KX17" s="8"/>
      <c r="KY17" s="8"/>
      <c r="KZ17" s="8"/>
      <c r="LA17" s="8"/>
      <c r="LB17" s="8"/>
      <c r="LC17" s="8"/>
      <c r="LD17" s="8"/>
      <c r="LE17" s="8"/>
      <c r="LF17" s="8"/>
      <c r="LG17" s="8"/>
      <c r="LH17" s="8"/>
      <c r="LI17" s="8"/>
      <c r="LJ17" s="8"/>
      <c r="LK17" s="8"/>
      <c r="LL17" s="8"/>
      <c r="LM17" s="8"/>
      <c r="LN17" s="8"/>
      <c r="LO17" s="8"/>
      <c r="LP17" s="8"/>
      <c r="LQ17" s="8"/>
      <c r="LR17" s="8"/>
      <c r="LS17" s="8"/>
      <c r="LT17" s="8"/>
      <c r="LU17" s="8"/>
      <c r="LV17" s="8"/>
      <c r="LW17" s="8"/>
      <c r="LX17" s="8"/>
      <c r="LY17" s="8"/>
      <c r="LZ17" s="8"/>
      <c r="MA17" s="8"/>
      <c r="MB17" s="8"/>
      <c r="MC17" s="8"/>
      <c r="MD17" s="8"/>
      <c r="ME17" s="8"/>
      <c r="MF17" s="8"/>
      <c r="MG17" s="8"/>
      <c r="MH17" s="8"/>
      <c r="MI17" s="8"/>
      <c r="MJ17" s="8"/>
      <c r="MK17" s="8"/>
      <c r="ML17" s="8"/>
      <c r="MM17" s="8"/>
      <c r="MN17" s="8"/>
      <c r="MO17" s="8"/>
      <c r="MP17" s="8"/>
      <c r="MQ17" s="8"/>
      <c r="MR17" s="8"/>
      <c r="MS17" s="8"/>
      <c r="MT17" s="8"/>
      <c r="MU17" s="8"/>
      <c r="MV17" s="8"/>
      <c r="MW17" s="8"/>
      <c r="MX17" s="8"/>
      <c r="MY17" s="8"/>
      <c r="MZ17" s="8"/>
      <c r="NA17" s="8"/>
      <c r="NB17" s="8"/>
      <c r="NC17" s="8"/>
      <c r="ND17" s="8"/>
      <c r="NE17" s="8"/>
      <c r="NF17" s="8"/>
      <c r="NG17" s="8"/>
      <c r="NH17" s="8"/>
      <c r="NI17" s="8"/>
      <c r="NJ17" s="8"/>
      <c r="NK17" s="8"/>
      <c r="NL17" s="8"/>
      <c r="NM17" s="8"/>
      <c r="NN17" s="8"/>
      <c r="NO17" s="8"/>
      <c r="NP17" s="8"/>
      <c r="NQ17" s="8"/>
      <c r="NR17" s="8"/>
      <c r="NS17" s="8"/>
      <c r="NT17" s="8"/>
      <c r="NU17" s="8"/>
      <c r="NV17" s="8"/>
      <c r="NW17" s="8"/>
      <c r="NX17" s="8"/>
      <c r="NY17" s="8"/>
    </row>
    <row r="18" spans="1:390" s="2" customFormat="1" ht="55.2" customHeight="1" thickBot="1" x14ac:dyDescent="0.35">
      <c r="A18" s="42">
        <v>2</v>
      </c>
      <c r="B18" s="43" t="s">
        <v>59</v>
      </c>
      <c r="C18" s="44" t="s">
        <v>47</v>
      </c>
      <c r="D18" s="56" t="s">
        <v>42</v>
      </c>
      <c r="E18" s="57"/>
      <c r="F18" s="58">
        <v>1</v>
      </c>
      <c r="G18" s="65">
        <v>45580</v>
      </c>
      <c r="H18" s="65">
        <v>45596</v>
      </c>
      <c r="I18" s="77">
        <f>NETWORKDAYS.INTL(Tabla13424[[#This Row],[Fecha 
Inicio]],Tabla13424[[#This Row],[Fecha 
Final Propuesta]],1)</f>
        <v>13</v>
      </c>
      <c r="J18" s="65">
        <v>45595</v>
      </c>
      <c r="K18" s="61">
        <f>IF(Tabla13424[[#This Row],[Fecha 
Final Real]]&gt;0,NETWORKDAYS.INTL(Tabla13424[[#This Row],[Fecha 
Inicio]],Tabla13424[[#This Row],[Fecha 
Final Real]],1),"")</f>
        <v>12</v>
      </c>
      <c r="L18" s="15"/>
      <c r="M18" s="8"/>
      <c r="N18" s="8"/>
      <c r="O18" s="8"/>
      <c r="P18" s="8"/>
      <c r="Q18" s="14"/>
      <c r="R18" s="14"/>
      <c r="S18" s="8"/>
      <c r="T18" s="8"/>
      <c r="U18" s="8"/>
      <c r="V18" s="8"/>
      <c r="W18" s="8"/>
      <c r="X18" s="14"/>
      <c r="Y18" s="14"/>
      <c r="Z18" s="8"/>
      <c r="AA18" s="8"/>
      <c r="AB18" s="8"/>
      <c r="AC18" s="8"/>
      <c r="AD18" s="8"/>
      <c r="AE18" s="14"/>
      <c r="AF18" s="14"/>
      <c r="AG18" s="8"/>
      <c r="AH18" s="8"/>
      <c r="AI18" s="8"/>
      <c r="AJ18" s="8"/>
      <c r="AK18" s="8"/>
      <c r="AL18" s="14"/>
      <c r="AM18" s="14"/>
      <c r="AN18" s="8"/>
      <c r="AO18" s="8"/>
      <c r="AP18" s="8"/>
      <c r="AQ18" s="8"/>
      <c r="AR18" s="8"/>
      <c r="AS18" s="14"/>
      <c r="AT18" s="14"/>
      <c r="AU18" s="8"/>
      <c r="AV18" s="8"/>
      <c r="AW18" s="8"/>
      <c r="AX18" s="8"/>
      <c r="AY18" s="8"/>
      <c r="AZ18" s="14"/>
      <c r="BA18" s="14"/>
      <c r="BB18" s="8"/>
      <c r="BC18" s="8"/>
      <c r="BD18" s="8"/>
      <c r="BE18" s="8"/>
      <c r="BF18" s="8"/>
      <c r="BG18" s="13"/>
      <c r="BH18" s="13"/>
      <c r="BI18" s="8"/>
      <c r="BJ18" s="8"/>
      <c r="BK18" s="8"/>
      <c r="BL18" s="8"/>
      <c r="BM18" s="8"/>
      <c r="BN18" s="13"/>
      <c r="BO18" s="13"/>
      <c r="BP18" s="8"/>
      <c r="BQ18" s="8"/>
      <c r="BR18" s="8"/>
      <c r="BS18" s="8"/>
      <c r="BT18" s="8"/>
      <c r="BU18" s="13"/>
      <c r="BV18" s="13"/>
      <c r="BW18" s="8"/>
      <c r="BX18" s="8"/>
      <c r="BY18" s="8"/>
      <c r="BZ18" s="8"/>
      <c r="CA18" s="8"/>
      <c r="CB18" s="13"/>
      <c r="CC18" s="13"/>
      <c r="CD18" s="8"/>
      <c r="CE18" s="8"/>
      <c r="CF18" s="8"/>
      <c r="CG18" s="8"/>
      <c r="CH18" s="8"/>
      <c r="CI18" s="13"/>
      <c r="CJ18" s="13"/>
      <c r="CK18" s="8"/>
      <c r="CL18" s="8"/>
      <c r="CM18" s="8"/>
      <c r="CN18" s="8"/>
      <c r="CO18" s="8"/>
      <c r="CP18" s="13"/>
      <c r="CQ18" s="13"/>
      <c r="CR18" s="8"/>
      <c r="CS18" s="8"/>
      <c r="CT18" s="8"/>
      <c r="CU18" s="8"/>
      <c r="CV18" s="8"/>
      <c r="CW18" s="13"/>
      <c r="CX18" s="13"/>
      <c r="CY18" s="8"/>
      <c r="CZ18" s="8"/>
      <c r="DA18" s="8"/>
      <c r="DB18" s="8"/>
      <c r="DC18" s="8"/>
      <c r="DD18" s="13"/>
      <c r="DE18" s="13"/>
      <c r="DF18" s="8"/>
      <c r="DG18" s="8"/>
      <c r="DH18" s="8"/>
      <c r="DI18" s="8"/>
      <c r="DJ18" s="8"/>
      <c r="DK18" s="13"/>
      <c r="DL18" s="13"/>
      <c r="DM18" s="8"/>
      <c r="DN18" s="8"/>
      <c r="DO18" s="8"/>
      <c r="DP18" s="8"/>
      <c r="DQ18" s="8"/>
      <c r="DR18" s="13"/>
      <c r="DS18" s="13"/>
      <c r="DT18" s="8"/>
      <c r="DU18" s="8"/>
      <c r="DV18" s="8"/>
      <c r="DW18" s="8"/>
      <c r="DX18" s="8"/>
      <c r="DY18" s="13"/>
      <c r="DZ18" s="13"/>
      <c r="EA18" s="8"/>
      <c r="EB18" s="8"/>
      <c r="EC18" s="8"/>
      <c r="ED18" s="8"/>
      <c r="EE18" s="8"/>
      <c r="EF18" s="13"/>
      <c r="EG18" s="13"/>
      <c r="EH18" s="8"/>
      <c r="EI18" s="8"/>
      <c r="EJ18" s="8"/>
      <c r="EK18" s="8"/>
      <c r="EL18" s="8"/>
      <c r="EM18" s="13"/>
      <c r="EN18" s="13"/>
      <c r="EO18" s="8"/>
      <c r="EP18" s="8"/>
      <c r="EQ18" s="8"/>
      <c r="ER18" s="8"/>
      <c r="ES18" s="8"/>
      <c r="ET18" s="13"/>
      <c r="EU18" s="13"/>
      <c r="EV18" s="8"/>
      <c r="EW18" s="8"/>
      <c r="EX18" s="8"/>
      <c r="EY18" s="8"/>
      <c r="EZ18" s="8"/>
      <c r="FA18" s="13"/>
      <c r="FB18" s="13"/>
      <c r="FC18" s="8"/>
      <c r="FD18" s="8"/>
      <c r="FE18" s="8"/>
      <c r="FF18" s="8"/>
      <c r="FG18" s="8"/>
      <c r="FH18" s="13"/>
      <c r="FI18" s="13"/>
      <c r="FJ18" s="8"/>
      <c r="FK18" s="8"/>
      <c r="FL18" s="8"/>
      <c r="FM18" s="8"/>
      <c r="FN18" s="8"/>
      <c r="FO18" s="13"/>
      <c r="FP18" s="13"/>
      <c r="FQ18" s="8"/>
      <c r="FR18" s="8"/>
      <c r="FS18" s="8"/>
      <c r="FT18" s="8"/>
      <c r="FU18" s="8"/>
      <c r="FV18" s="13"/>
      <c r="FW18" s="13"/>
      <c r="FX18" s="8"/>
      <c r="FY18" s="8"/>
      <c r="FZ18" s="8"/>
      <c r="GA18" s="8"/>
      <c r="GB18" s="8"/>
      <c r="GC18" s="13"/>
      <c r="GD18" s="13"/>
      <c r="GE18" s="8"/>
      <c r="GF18" s="8"/>
      <c r="GG18" s="8"/>
      <c r="GH18" s="8"/>
      <c r="GI18" s="8"/>
      <c r="GJ18" s="13"/>
      <c r="GK18" s="13"/>
      <c r="GL18" s="8"/>
      <c r="GM18" s="8"/>
      <c r="GN18" s="8"/>
      <c r="GO18" s="8"/>
      <c r="GP18" s="8"/>
      <c r="GQ18" s="13"/>
      <c r="GR18" s="13"/>
      <c r="GS18" s="8"/>
      <c r="GT18" s="8"/>
      <c r="GU18" s="8"/>
      <c r="GV18" s="8"/>
      <c r="GW18" s="8"/>
      <c r="GX18" s="13"/>
      <c r="GY18" s="13"/>
      <c r="GZ18" s="8"/>
      <c r="HA18" s="8"/>
      <c r="HB18" s="8"/>
      <c r="HC18" s="8"/>
      <c r="HD18" s="8"/>
      <c r="HE18" s="13"/>
      <c r="HF18" s="13"/>
      <c r="HG18" s="8"/>
      <c r="HH18" s="8"/>
      <c r="HI18" s="8"/>
      <c r="HJ18" s="8"/>
      <c r="HK18" s="8"/>
      <c r="HL18" s="13"/>
      <c r="HM18" s="13"/>
      <c r="HN18" s="8"/>
      <c r="HO18" s="8"/>
      <c r="HP18" s="8"/>
      <c r="HQ18" s="8"/>
      <c r="HR18" s="8"/>
      <c r="HS18" s="13"/>
      <c r="HT18" s="13"/>
      <c r="HU18" s="8"/>
      <c r="HV18" s="8"/>
      <c r="HW18" s="8"/>
      <c r="HX18" s="8"/>
      <c r="HY18" s="8"/>
      <c r="HZ18" s="13"/>
      <c r="IA18" s="13"/>
      <c r="IB18" s="8"/>
      <c r="IC18" s="8"/>
      <c r="ID18" s="8"/>
      <c r="IE18" s="8"/>
      <c r="IF18" s="8"/>
      <c r="IG18" s="13"/>
      <c r="IH18" s="13"/>
      <c r="II18" s="8"/>
      <c r="IJ18" s="8"/>
      <c r="IK18" s="8"/>
      <c r="IL18" s="8"/>
      <c r="IM18" s="8"/>
      <c r="IN18" s="13"/>
      <c r="IO18" s="13"/>
      <c r="IP18" s="8"/>
      <c r="IQ18" s="8"/>
      <c r="IR18" s="8"/>
      <c r="IS18" s="8"/>
      <c r="IT18" s="8"/>
      <c r="IU18" s="13"/>
      <c r="IV18" s="13"/>
      <c r="IW18" s="8"/>
      <c r="IX18" s="8"/>
      <c r="IY18" s="8"/>
      <c r="IZ18" s="8"/>
      <c r="JA18" s="8"/>
      <c r="JB18" s="13"/>
      <c r="JC18" s="13"/>
      <c r="JD18" s="8"/>
      <c r="JE18" s="8"/>
      <c r="JF18" s="8"/>
      <c r="JG18" s="8"/>
      <c r="JH18" s="8"/>
      <c r="JI18" s="13"/>
      <c r="JJ18" s="13"/>
      <c r="JK18" s="8"/>
      <c r="JL18" s="8"/>
      <c r="JM18" s="8"/>
      <c r="JN18" s="8"/>
      <c r="JO18" s="8"/>
      <c r="JP18" s="13"/>
      <c r="JQ18" s="13"/>
      <c r="JR18" s="8"/>
      <c r="JS18" s="8"/>
      <c r="JT18" s="8"/>
      <c r="JU18" s="8"/>
      <c r="JV18" s="8"/>
      <c r="JW18" s="13"/>
      <c r="JX18" s="13"/>
      <c r="JY18" s="8"/>
      <c r="JZ18" s="8"/>
      <c r="KA18" s="8"/>
      <c r="KB18" s="8"/>
      <c r="KC18" s="8"/>
      <c r="KD18" s="13"/>
      <c r="KE18" s="13"/>
      <c r="KF18" s="8"/>
      <c r="KG18" s="8"/>
      <c r="KH18" s="8"/>
      <c r="KI18" s="8"/>
      <c r="KJ18" s="8"/>
      <c r="KK18" s="13"/>
      <c r="KL18" s="13"/>
      <c r="KM18" s="8"/>
      <c r="KN18" s="8"/>
      <c r="KO18" s="8"/>
      <c r="KP18" s="8"/>
      <c r="KQ18" s="8"/>
      <c r="KR18" s="13"/>
      <c r="KS18" s="13"/>
      <c r="KT18" s="8"/>
      <c r="KU18" s="8"/>
      <c r="KV18" s="8"/>
      <c r="KW18" s="8"/>
      <c r="KX18" s="8"/>
      <c r="KY18" s="13"/>
      <c r="KZ18" s="13"/>
      <c r="LA18" s="8"/>
      <c r="LB18" s="8"/>
      <c r="LC18" s="8"/>
      <c r="LD18" s="8"/>
      <c r="LE18" s="8"/>
      <c r="LF18" s="13"/>
      <c r="LG18" s="13"/>
      <c r="LH18" s="8"/>
      <c r="LI18" s="8"/>
      <c r="LJ18" s="8"/>
      <c r="LK18" s="8"/>
      <c r="LL18" s="8"/>
      <c r="LM18" s="13"/>
      <c r="LN18" s="13"/>
      <c r="LO18" s="8"/>
      <c r="LP18" s="8"/>
      <c r="LQ18" s="8"/>
      <c r="LR18" s="8"/>
      <c r="LS18" s="8"/>
      <c r="LT18" s="13"/>
      <c r="LU18" s="13"/>
      <c r="LV18" s="8"/>
      <c r="LW18" s="8"/>
      <c r="LX18" s="8"/>
      <c r="LY18" s="8"/>
      <c r="LZ18" s="8"/>
      <c r="MA18" s="13"/>
      <c r="MB18" s="13"/>
      <c r="MC18" s="8"/>
      <c r="MD18" s="8"/>
      <c r="ME18" s="8"/>
      <c r="MF18" s="8"/>
      <c r="MG18" s="8"/>
      <c r="MH18" s="13"/>
      <c r="MI18" s="13"/>
      <c r="MJ18" s="8"/>
      <c r="MK18" s="8"/>
      <c r="ML18" s="8"/>
      <c r="MM18" s="8"/>
      <c r="MN18" s="8"/>
      <c r="MO18" s="13"/>
      <c r="MP18" s="13"/>
      <c r="MQ18" s="8"/>
      <c r="MR18" s="8"/>
      <c r="MS18" s="8"/>
      <c r="MT18" s="8"/>
      <c r="MU18" s="8"/>
      <c r="MV18" s="13"/>
      <c r="MW18" s="13"/>
      <c r="MX18" s="8"/>
      <c r="MY18" s="8"/>
      <c r="MZ18" s="8"/>
      <c r="NA18" s="8"/>
      <c r="NB18" s="8"/>
      <c r="NC18" s="13"/>
      <c r="ND18" s="13"/>
      <c r="NE18" s="8"/>
      <c r="NF18" s="8"/>
      <c r="NG18" s="8"/>
      <c r="NH18" s="8"/>
      <c r="NI18" s="8"/>
      <c r="NJ18" s="13"/>
      <c r="NK18" s="13"/>
      <c r="NL18" s="8"/>
      <c r="NM18" s="8"/>
      <c r="NN18" s="8"/>
      <c r="NO18" s="8"/>
      <c r="NP18" s="8"/>
      <c r="NQ18" s="13"/>
      <c r="NR18" s="13"/>
      <c r="NS18" s="8"/>
      <c r="NT18" s="8"/>
      <c r="NU18" s="8"/>
      <c r="NV18" s="8"/>
      <c r="NW18" s="8"/>
      <c r="NX18" s="13"/>
      <c r="NY18" s="13"/>
    </row>
    <row r="19" spans="1:390" s="2" customFormat="1" ht="109.8" customHeight="1" thickBot="1" x14ac:dyDescent="0.35">
      <c r="A19" s="42">
        <v>3</v>
      </c>
      <c r="B19" s="43" t="s">
        <v>45</v>
      </c>
      <c r="C19" s="78" t="s">
        <v>52</v>
      </c>
      <c r="D19" s="56" t="s">
        <v>60</v>
      </c>
      <c r="E19" s="67"/>
      <c r="F19" s="58">
        <v>1</v>
      </c>
      <c r="G19" s="65">
        <v>45663</v>
      </c>
      <c r="H19" s="65">
        <v>45691</v>
      </c>
      <c r="I19" s="77">
        <f>NETWORKDAYS.INTL(Tabla13424[[#This Row],[Fecha 
Inicio]],Tabla13424[[#This Row],[Fecha 
Final Propuesta]],1)</f>
        <v>21</v>
      </c>
      <c r="J19" s="65">
        <v>45691</v>
      </c>
      <c r="K19" s="61">
        <f>IF(Tabla13424[[#This Row],[Fecha 
Final Real]]&gt;0,NETWORKDAYS.INTL(Tabla13424[[#This Row],[Fecha 
Inicio]],Tabla13424[[#This Row],[Fecha 
Final Real]],1),"")</f>
        <v>21</v>
      </c>
      <c r="L19" s="15"/>
      <c r="M19" s="8"/>
      <c r="N19" s="8"/>
      <c r="O19" s="8"/>
      <c r="P19" s="8"/>
      <c r="Q19" s="14"/>
      <c r="R19" s="14"/>
      <c r="S19" s="8"/>
      <c r="T19" s="8"/>
      <c r="U19" s="8"/>
      <c r="V19" s="8"/>
      <c r="W19" s="8"/>
      <c r="X19" s="14"/>
      <c r="Y19" s="14"/>
      <c r="Z19" s="8"/>
      <c r="AA19" s="8"/>
      <c r="AB19" s="8"/>
      <c r="AC19" s="8"/>
      <c r="AD19" s="8"/>
      <c r="AE19" s="14"/>
      <c r="AF19" s="14"/>
      <c r="AG19" s="8"/>
      <c r="AH19" s="8"/>
      <c r="AI19" s="8"/>
      <c r="AJ19" s="8"/>
      <c r="AK19" s="8"/>
      <c r="AL19" s="14"/>
      <c r="AM19" s="14"/>
      <c r="AN19" s="8"/>
      <c r="AO19" s="8"/>
      <c r="AP19" s="8"/>
      <c r="AQ19" s="8"/>
      <c r="AR19" s="8"/>
      <c r="AS19" s="14"/>
      <c r="AT19" s="14"/>
      <c r="AU19" s="8"/>
      <c r="AV19" s="8"/>
      <c r="AW19" s="8"/>
      <c r="AX19" s="8"/>
      <c r="AY19" s="8"/>
      <c r="AZ19" s="14"/>
      <c r="BA19" s="14"/>
      <c r="BB19" s="8"/>
      <c r="BC19" s="8"/>
      <c r="BD19" s="8"/>
      <c r="BE19" s="8"/>
      <c r="BF19" s="8"/>
      <c r="BG19" s="13"/>
      <c r="BH19" s="13"/>
      <c r="BI19" s="8"/>
      <c r="BJ19" s="8"/>
      <c r="BK19" s="8"/>
      <c r="BL19" s="8"/>
      <c r="BM19" s="8"/>
      <c r="BN19" s="13"/>
      <c r="BO19" s="13"/>
      <c r="BP19" s="8"/>
      <c r="BQ19" s="8"/>
      <c r="BR19" s="8"/>
      <c r="BS19" s="8"/>
      <c r="BT19" s="8"/>
      <c r="BU19" s="13"/>
      <c r="BV19" s="13"/>
      <c r="BW19" s="8"/>
      <c r="BX19" s="8"/>
      <c r="BY19" s="8"/>
      <c r="BZ19" s="8"/>
      <c r="CA19" s="8"/>
      <c r="CB19" s="13"/>
      <c r="CC19" s="13"/>
      <c r="CD19" s="8"/>
      <c r="CE19" s="8"/>
      <c r="CF19" s="8"/>
      <c r="CG19" s="8"/>
      <c r="CH19" s="8"/>
      <c r="CI19" s="13"/>
      <c r="CJ19" s="13"/>
      <c r="CK19" s="8"/>
      <c r="CL19" s="8"/>
      <c r="CM19" s="8"/>
      <c r="CN19" s="8"/>
      <c r="CO19" s="8"/>
      <c r="CP19" s="13"/>
      <c r="CQ19" s="13"/>
      <c r="CR19" s="8"/>
      <c r="CS19" s="8"/>
      <c r="CT19" s="8"/>
      <c r="CU19" s="8"/>
      <c r="CV19" s="8"/>
      <c r="CW19" s="13"/>
      <c r="CX19" s="13"/>
      <c r="CY19" s="8"/>
      <c r="CZ19" s="8"/>
      <c r="DA19" s="8"/>
      <c r="DB19" s="8"/>
      <c r="DC19" s="8"/>
      <c r="DD19" s="13"/>
      <c r="DE19" s="13"/>
      <c r="DF19" s="8"/>
      <c r="DG19" s="8"/>
      <c r="DH19" s="8"/>
      <c r="DI19" s="8"/>
      <c r="DJ19" s="8"/>
      <c r="DK19" s="13"/>
      <c r="DL19" s="13"/>
      <c r="DM19" s="8"/>
      <c r="DN19" s="8"/>
      <c r="DO19" s="8"/>
      <c r="DP19" s="8"/>
      <c r="DQ19" s="8"/>
      <c r="DR19" s="13"/>
      <c r="DS19" s="13"/>
      <c r="DT19" s="8"/>
      <c r="DU19" s="8"/>
      <c r="DV19" s="8"/>
      <c r="DW19" s="8"/>
      <c r="DX19" s="8"/>
      <c r="DY19" s="13"/>
      <c r="DZ19" s="13"/>
      <c r="EA19" s="8"/>
      <c r="EB19" s="8"/>
      <c r="EC19" s="8"/>
      <c r="ED19" s="8"/>
      <c r="EE19" s="8"/>
      <c r="EF19" s="13"/>
      <c r="EG19" s="13"/>
      <c r="EH19" s="8"/>
      <c r="EI19" s="8"/>
      <c r="EJ19" s="8"/>
      <c r="EK19" s="8"/>
      <c r="EL19" s="8"/>
      <c r="EM19" s="13"/>
      <c r="EN19" s="13"/>
      <c r="EO19" s="8"/>
      <c r="EP19" s="8"/>
      <c r="EQ19" s="8"/>
      <c r="ER19" s="8"/>
      <c r="ES19" s="8"/>
      <c r="ET19" s="13"/>
      <c r="EU19" s="13"/>
      <c r="EV19" s="8"/>
      <c r="EW19" s="8"/>
      <c r="EX19" s="8"/>
      <c r="EY19" s="8"/>
      <c r="EZ19" s="8"/>
      <c r="FA19" s="13"/>
      <c r="FB19" s="13"/>
      <c r="FC19" s="8"/>
      <c r="FD19" s="8"/>
      <c r="FE19" s="8"/>
      <c r="FF19" s="8"/>
      <c r="FG19" s="8"/>
      <c r="FH19" s="13"/>
      <c r="FI19" s="13"/>
      <c r="FJ19" s="8"/>
      <c r="FK19" s="8"/>
      <c r="FL19" s="8"/>
      <c r="FM19" s="8"/>
      <c r="FN19" s="8"/>
      <c r="FO19" s="13"/>
      <c r="FP19" s="13"/>
      <c r="FQ19" s="8"/>
      <c r="FR19" s="8"/>
      <c r="FS19" s="8"/>
      <c r="FT19" s="8"/>
      <c r="FU19" s="8"/>
      <c r="FV19" s="13"/>
      <c r="FW19" s="13"/>
      <c r="FX19" s="8"/>
      <c r="FY19" s="8"/>
      <c r="FZ19" s="8"/>
      <c r="GA19" s="8"/>
      <c r="GB19" s="8"/>
      <c r="GC19" s="13"/>
      <c r="GD19" s="13"/>
      <c r="GE19" s="8"/>
      <c r="GF19" s="8"/>
      <c r="GG19" s="8"/>
      <c r="GH19" s="8"/>
      <c r="GI19" s="8"/>
      <c r="GJ19" s="13"/>
      <c r="GK19" s="13"/>
      <c r="GL19" s="8"/>
      <c r="GM19" s="8"/>
      <c r="GN19" s="8"/>
      <c r="GO19" s="8"/>
      <c r="GP19" s="8"/>
      <c r="GQ19" s="13"/>
      <c r="GR19" s="13"/>
      <c r="GS19" s="8"/>
      <c r="GT19" s="8"/>
      <c r="GU19" s="8"/>
      <c r="GV19" s="8"/>
      <c r="GW19" s="8"/>
      <c r="GX19" s="13"/>
      <c r="GY19" s="13"/>
      <c r="GZ19" s="8"/>
      <c r="HA19" s="8"/>
      <c r="HB19" s="8"/>
      <c r="HC19" s="8"/>
      <c r="HD19" s="8"/>
      <c r="HE19" s="13"/>
      <c r="HF19" s="13"/>
      <c r="HG19" s="8"/>
      <c r="HH19" s="8"/>
      <c r="HI19" s="8"/>
      <c r="HJ19" s="8"/>
      <c r="HK19" s="8"/>
      <c r="HL19" s="13"/>
      <c r="HM19" s="13"/>
      <c r="HN19" s="8"/>
      <c r="HO19" s="8"/>
      <c r="HP19" s="8"/>
      <c r="HQ19" s="8"/>
      <c r="HR19" s="8"/>
      <c r="HS19" s="13"/>
      <c r="HT19" s="13"/>
      <c r="HU19" s="8"/>
      <c r="HV19" s="8"/>
      <c r="HW19" s="8"/>
      <c r="HX19" s="8"/>
      <c r="HY19" s="8"/>
      <c r="HZ19" s="13"/>
      <c r="IA19" s="13"/>
      <c r="IB19" s="8"/>
      <c r="IC19" s="8"/>
      <c r="ID19" s="8"/>
      <c r="IE19" s="8"/>
      <c r="IF19" s="8"/>
      <c r="IG19" s="13"/>
      <c r="IH19" s="13"/>
      <c r="II19" s="8"/>
      <c r="IJ19" s="8"/>
      <c r="IK19" s="8"/>
      <c r="IL19" s="8"/>
      <c r="IM19" s="8"/>
      <c r="IN19" s="13"/>
      <c r="IO19" s="13"/>
      <c r="IP19" s="8"/>
      <c r="IQ19" s="8"/>
      <c r="IR19" s="8"/>
      <c r="IS19" s="8"/>
      <c r="IT19" s="8"/>
      <c r="IU19" s="13"/>
      <c r="IV19" s="13"/>
      <c r="IW19" s="8"/>
      <c r="IX19" s="8"/>
      <c r="IY19" s="8"/>
      <c r="IZ19" s="8"/>
      <c r="JA19" s="8"/>
      <c r="JB19" s="13"/>
      <c r="JC19" s="13"/>
      <c r="JD19" s="8"/>
      <c r="JE19" s="8"/>
      <c r="JF19" s="8"/>
      <c r="JG19" s="8"/>
      <c r="JH19" s="8"/>
      <c r="JI19" s="13"/>
      <c r="JJ19" s="13"/>
      <c r="JK19" s="8"/>
      <c r="JL19" s="8"/>
      <c r="JM19" s="8"/>
      <c r="JN19" s="8"/>
      <c r="JO19" s="8"/>
      <c r="JP19" s="13"/>
      <c r="JQ19" s="13"/>
      <c r="JR19" s="8"/>
      <c r="JS19" s="8"/>
      <c r="JT19" s="8"/>
      <c r="JU19" s="8"/>
      <c r="JV19" s="8"/>
      <c r="JW19" s="13"/>
      <c r="JX19" s="13"/>
      <c r="JY19" s="8"/>
      <c r="JZ19" s="8"/>
      <c r="KA19" s="8"/>
      <c r="KB19" s="8"/>
      <c r="KC19" s="8"/>
      <c r="KD19" s="13"/>
      <c r="KE19" s="13"/>
      <c r="KF19" s="8"/>
      <c r="KG19" s="8"/>
      <c r="KH19" s="8"/>
      <c r="KI19" s="8"/>
      <c r="KJ19" s="8"/>
      <c r="KK19" s="13"/>
      <c r="KL19" s="13"/>
      <c r="KM19" s="8"/>
      <c r="KN19" s="8"/>
      <c r="KO19" s="8"/>
      <c r="KP19" s="8"/>
      <c r="KQ19" s="8"/>
      <c r="KR19" s="13"/>
      <c r="KS19" s="13"/>
      <c r="KT19" s="8"/>
      <c r="KU19" s="8"/>
      <c r="KV19" s="8"/>
      <c r="KW19" s="8"/>
      <c r="KX19" s="8"/>
      <c r="KY19" s="13"/>
      <c r="KZ19" s="13"/>
      <c r="LA19" s="8"/>
      <c r="LB19" s="8"/>
      <c r="LC19" s="8"/>
      <c r="LD19" s="8"/>
      <c r="LE19" s="8"/>
      <c r="LF19" s="13"/>
      <c r="LG19" s="13"/>
      <c r="LH19" s="8"/>
      <c r="LI19" s="8"/>
      <c r="LJ19" s="8"/>
      <c r="LK19" s="8"/>
      <c r="LL19" s="8"/>
      <c r="LM19" s="13"/>
      <c r="LN19" s="13"/>
      <c r="LO19" s="8"/>
      <c r="LP19" s="8"/>
      <c r="LQ19" s="8"/>
      <c r="LR19" s="8"/>
      <c r="LS19" s="8"/>
      <c r="LT19" s="13"/>
      <c r="LU19" s="13"/>
      <c r="LV19" s="8"/>
      <c r="LW19" s="8"/>
      <c r="LX19" s="8"/>
      <c r="LY19" s="8"/>
      <c r="LZ19" s="8"/>
      <c r="MA19" s="13"/>
      <c r="MB19" s="13"/>
      <c r="MC19" s="8"/>
      <c r="MD19" s="8"/>
      <c r="ME19" s="8"/>
      <c r="MF19" s="8"/>
      <c r="MG19" s="8"/>
      <c r="MH19" s="13"/>
      <c r="MI19" s="13"/>
      <c r="MJ19" s="8"/>
      <c r="MK19" s="8"/>
      <c r="ML19" s="8"/>
      <c r="MM19" s="8"/>
      <c r="MN19" s="8"/>
      <c r="MO19" s="13"/>
      <c r="MP19" s="13"/>
      <c r="MQ19" s="8"/>
      <c r="MR19" s="8"/>
      <c r="MS19" s="8"/>
      <c r="MT19" s="8"/>
      <c r="MU19" s="8"/>
      <c r="MV19" s="13"/>
      <c r="MW19" s="13"/>
      <c r="MX19" s="8"/>
      <c r="MY19" s="8"/>
      <c r="MZ19" s="8"/>
      <c r="NA19" s="8"/>
      <c r="NB19" s="8"/>
      <c r="NC19" s="13"/>
      <c r="ND19" s="13"/>
      <c r="NE19" s="8"/>
      <c r="NF19" s="8"/>
      <c r="NG19" s="8"/>
      <c r="NH19" s="8"/>
      <c r="NI19" s="8"/>
      <c r="NJ19" s="13"/>
      <c r="NK19" s="13"/>
      <c r="NL19" s="8"/>
      <c r="NM19" s="8"/>
      <c r="NN19" s="8"/>
      <c r="NO19" s="8"/>
      <c r="NP19" s="8"/>
      <c r="NQ19" s="13"/>
      <c r="NR19" s="13"/>
      <c r="NS19" s="8"/>
      <c r="NT19" s="8"/>
      <c r="NU19" s="8"/>
      <c r="NV19" s="8"/>
      <c r="NW19" s="8"/>
      <c r="NX19" s="13"/>
      <c r="NY19" s="13"/>
    </row>
    <row r="20" spans="1:390" s="2" customFormat="1" ht="104.4" customHeight="1" thickBot="1" x14ac:dyDescent="0.35">
      <c r="A20" s="46">
        <v>4</v>
      </c>
      <c r="B20" s="47" t="s">
        <v>44</v>
      </c>
      <c r="C20" s="79" t="s">
        <v>48</v>
      </c>
      <c r="D20" s="68" t="s">
        <v>61</v>
      </c>
      <c r="E20" s="69"/>
      <c r="F20" s="70">
        <v>1</v>
      </c>
      <c r="G20" s="71">
        <v>45614</v>
      </c>
      <c r="H20" s="71">
        <v>45625</v>
      </c>
      <c r="I20" s="77">
        <f>NETWORKDAYS.INTL(Tabla13424[[#This Row],[Fecha 
Inicio]],Tabla13424[[#This Row],[Fecha 
Final Propuesta]],1)</f>
        <v>10</v>
      </c>
      <c r="J20" s="71">
        <v>45624</v>
      </c>
      <c r="K20" s="73">
        <f>IF(Tabla13424[[#This Row],[Fecha 
Final Real]]&gt;0,NETWORKDAYS.INTL(Tabla13424[[#This Row],[Fecha 
Inicio]],Tabla13424[[#This Row],[Fecha 
Final Real]],1),"")</f>
        <v>9</v>
      </c>
      <c r="L20" s="15"/>
      <c r="M20" s="8"/>
      <c r="N20" s="8"/>
      <c r="O20" s="8"/>
      <c r="P20" s="8"/>
      <c r="Q20" s="14"/>
      <c r="R20" s="14"/>
      <c r="S20" s="8"/>
      <c r="T20" s="8"/>
      <c r="U20" s="8"/>
      <c r="V20" s="8"/>
      <c r="W20" s="8"/>
      <c r="X20" s="14"/>
      <c r="Y20" s="14"/>
      <c r="Z20" s="8"/>
      <c r="AA20" s="8"/>
      <c r="AB20" s="8"/>
      <c r="AC20" s="8"/>
      <c r="AD20" s="8"/>
      <c r="AE20" s="14"/>
      <c r="AF20" s="14"/>
      <c r="AG20" s="8"/>
      <c r="AH20" s="8"/>
      <c r="AI20" s="8"/>
      <c r="AJ20" s="8"/>
      <c r="AK20" s="8"/>
      <c r="AL20" s="14"/>
      <c r="AM20" s="14"/>
      <c r="AN20" s="8"/>
      <c r="AO20" s="8"/>
      <c r="AP20" s="8"/>
      <c r="AQ20" s="8"/>
      <c r="AR20" s="8"/>
      <c r="AS20" s="14"/>
      <c r="AT20" s="14"/>
      <c r="AU20" s="8"/>
      <c r="AV20" s="8"/>
      <c r="AW20" s="8"/>
      <c r="AX20" s="8"/>
      <c r="AY20" s="8"/>
      <c r="AZ20" s="14"/>
      <c r="BA20" s="14"/>
      <c r="BB20" s="8"/>
      <c r="BC20" s="8"/>
      <c r="BD20" s="8"/>
      <c r="BE20" s="8"/>
      <c r="BF20" s="8"/>
      <c r="BG20" s="13"/>
      <c r="BH20" s="13"/>
      <c r="BI20" s="8"/>
      <c r="BJ20" s="8"/>
      <c r="BK20" s="8"/>
      <c r="BL20" s="8"/>
      <c r="BM20" s="8"/>
      <c r="BN20" s="13"/>
      <c r="BO20" s="13"/>
      <c r="BP20" s="8"/>
      <c r="BQ20" s="8"/>
      <c r="BR20" s="8"/>
      <c r="BS20" s="8"/>
      <c r="BT20" s="8"/>
      <c r="BU20" s="13"/>
      <c r="BV20" s="13"/>
      <c r="BW20" s="8"/>
      <c r="BX20" s="8"/>
      <c r="BY20" s="8"/>
      <c r="BZ20" s="8"/>
      <c r="CA20" s="8"/>
      <c r="CB20" s="13"/>
      <c r="CC20" s="13"/>
      <c r="CD20" s="8"/>
      <c r="CE20" s="8"/>
      <c r="CF20" s="8"/>
      <c r="CG20" s="8"/>
      <c r="CH20" s="8"/>
      <c r="CI20" s="13"/>
      <c r="CJ20" s="13"/>
      <c r="CK20" s="8"/>
      <c r="CL20" s="8"/>
      <c r="CM20" s="8"/>
      <c r="CN20" s="8"/>
      <c r="CO20" s="8"/>
      <c r="CP20" s="13"/>
      <c r="CQ20" s="13"/>
      <c r="CR20" s="8"/>
      <c r="CS20" s="8"/>
      <c r="CT20" s="8"/>
      <c r="CU20" s="8"/>
      <c r="CV20" s="8"/>
      <c r="CW20" s="13"/>
      <c r="CX20" s="13"/>
      <c r="CY20" s="8"/>
      <c r="CZ20" s="8"/>
      <c r="DA20" s="8"/>
      <c r="DB20" s="8"/>
      <c r="DC20" s="8"/>
      <c r="DD20" s="13"/>
      <c r="DE20" s="13"/>
      <c r="DF20" s="8"/>
      <c r="DG20" s="8"/>
      <c r="DH20" s="8"/>
      <c r="DI20" s="8"/>
      <c r="DJ20" s="8"/>
      <c r="DK20" s="13"/>
      <c r="DL20" s="13"/>
      <c r="DM20" s="8"/>
      <c r="DN20" s="8"/>
      <c r="DO20" s="8"/>
      <c r="DP20" s="8"/>
      <c r="DQ20" s="8"/>
      <c r="DR20" s="13"/>
      <c r="DS20" s="13"/>
      <c r="DT20" s="8"/>
      <c r="DU20" s="8"/>
      <c r="DV20" s="8"/>
      <c r="DW20" s="8"/>
      <c r="DX20" s="8"/>
      <c r="DY20" s="13"/>
      <c r="DZ20" s="13"/>
      <c r="EA20" s="8"/>
      <c r="EB20" s="8"/>
      <c r="EC20" s="8"/>
      <c r="ED20" s="8"/>
      <c r="EE20" s="8"/>
      <c r="EF20" s="13"/>
      <c r="EG20" s="13"/>
      <c r="EH20" s="8"/>
      <c r="EI20" s="8"/>
      <c r="EJ20" s="8"/>
      <c r="EK20" s="8"/>
      <c r="EL20" s="8"/>
      <c r="EM20" s="13"/>
      <c r="EN20" s="13"/>
      <c r="EO20" s="8"/>
      <c r="EP20" s="8"/>
      <c r="EQ20" s="8"/>
      <c r="ER20" s="8"/>
      <c r="ES20" s="8"/>
      <c r="ET20" s="13"/>
      <c r="EU20" s="13"/>
      <c r="EV20" s="8"/>
      <c r="EW20" s="8"/>
      <c r="EX20" s="8"/>
      <c r="EY20" s="8"/>
      <c r="EZ20" s="8"/>
      <c r="FA20" s="13"/>
      <c r="FB20" s="13"/>
      <c r="FC20" s="8"/>
      <c r="FD20" s="8"/>
      <c r="FE20" s="8"/>
      <c r="FF20" s="8"/>
      <c r="FG20" s="8"/>
      <c r="FH20" s="13"/>
      <c r="FI20" s="13"/>
      <c r="FJ20" s="8"/>
      <c r="FK20" s="8"/>
      <c r="FL20" s="8"/>
      <c r="FM20" s="8"/>
      <c r="FN20" s="8"/>
      <c r="FO20" s="13"/>
      <c r="FP20" s="13"/>
      <c r="FQ20" s="8"/>
      <c r="FR20" s="8"/>
      <c r="FS20" s="8"/>
      <c r="FT20" s="8"/>
      <c r="FU20" s="8"/>
      <c r="FV20" s="13"/>
      <c r="FW20" s="13"/>
      <c r="FX20" s="8"/>
      <c r="FY20" s="8"/>
      <c r="FZ20" s="8"/>
      <c r="GA20" s="8"/>
      <c r="GB20" s="8"/>
      <c r="GC20" s="13"/>
      <c r="GD20" s="13"/>
      <c r="GE20" s="8"/>
      <c r="GF20" s="8"/>
      <c r="GG20" s="8"/>
      <c r="GH20" s="8"/>
      <c r="GI20" s="8"/>
      <c r="GJ20" s="13"/>
      <c r="GK20" s="13"/>
      <c r="GL20" s="8"/>
      <c r="GM20" s="8"/>
      <c r="GN20" s="8"/>
      <c r="GO20" s="8"/>
      <c r="GP20" s="8"/>
      <c r="GQ20" s="13"/>
      <c r="GR20" s="13"/>
      <c r="GS20" s="8"/>
      <c r="GT20" s="8"/>
      <c r="GU20" s="8"/>
      <c r="GV20" s="8"/>
      <c r="GW20" s="8"/>
      <c r="GX20" s="13"/>
      <c r="GY20" s="13"/>
      <c r="GZ20" s="8"/>
      <c r="HA20" s="8"/>
      <c r="HB20" s="8"/>
      <c r="HC20" s="8"/>
      <c r="HD20" s="8"/>
      <c r="HE20" s="13"/>
      <c r="HF20" s="13"/>
      <c r="HG20" s="8"/>
      <c r="HH20" s="8"/>
      <c r="HI20" s="8"/>
      <c r="HJ20" s="8"/>
      <c r="HK20" s="8"/>
      <c r="HL20" s="13"/>
      <c r="HM20" s="13"/>
      <c r="HN20" s="8"/>
      <c r="HO20" s="8"/>
      <c r="HP20" s="8"/>
      <c r="HQ20" s="8"/>
      <c r="HR20" s="8"/>
      <c r="HS20" s="13"/>
      <c r="HT20" s="13"/>
      <c r="HU20" s="8"/>
      <c r="HV20" s="8"/>
      <c r="HW20" s="8"/>
      <c r="HX20" s="8"/>
      <c r="HY20" s="8"/>
      <c r="HZ20" s="13"/>
      <c r="IA20" s="13"/>
      <c r="IB20" s="8"/>
      <c r="IC20" s="8"/>
      <c r="ID20" s="8"/>
      <c r="IE20" s="8"/>
      <c r="IF20" s="8"/>
      <c r="IG20" s="13"/>
      <c r="IH20" s="13"/>
      <c r="II20" s="8"/>
      <c r="IJ20" s="8"/>
      <c r="IK20" s="8"/>
      <c r="IL20" s="8"/>
      <c r="IM20" s="8"/>
      <c r="IN20" s="13"/>
      <c r="IO20" s="13"/>
      <c r="IP20" s="8"/>
      <c r="IQ20" s="8"/>
      <c r="IR20" s="8"/>
      <c r="IS20" s="8"/>
      <c r="IT20" s="8"/>
      <c r="IU20" s="13"/>
      <c r="IV20" s="13"/>
      <c r="IW20" s="8"/>
      <c r="IX20" s="8"/>
      <c r="IY20" s="8"/>
      <c r="IZ20" s="8"/>
      <c r="JA20" s="8"/>
      <c r="JB20" s="13"/>
      <c r="JC20" s="13"/>
      <c r="JD20" s="8"/>
      <c r="JE20" s="8"/>
      <c r="JF20" s="8"/>
      <c r="JG20" s="8"/>
      <c r="JH20" s="8"/>
      <c r="JI20" s="13"/>
      <c r="JJ20" s="13"/>
      <c r="JK20" s="8"/>
      <c r="JL20" s="8"/>
      <c r="JM20" s="8"/>
      <c r="JN20" s="8"/>
      <c r="JO20" s="8"/>
      <c r="JP20" s="13"/>
      <c r="JQ20" s="13"/>
      <c r="JR20" s="8"/>
      <c r="JS20" s="8"/>
      <c r="JT20" s="8"/>
      <c r="JU20" s="8"/>
      <c r="JV20" s="8"/>
      <c r="JW20" s="13"/>
      <c r="JX20" s="13"/>
      <c r="JY20" s="8"/>
      <c r="JZ20" s="8"/>
      <c r="KA20" s="8"/>
      <c r="KB20" s="8"/>
      <c r="KC20" s="8"/>
      <c r="KD20" s="13"/>
      <c r="KE20" s="13"/>
      <c r="KF20" s="8"/>
      <c r="KG20" s="8"/>
      <c r="KH20" s="8"/>
      <c r="KI20" s="8"/>
      <c r="KJ20" s="8"/>
      <c r="KK20" s="13"/>
      <c r="KL20" s="13"/>
      <c r="KM20" s="8"/>
      <c r="KN20" s="8"/>
      <c r="KO20" s="8"/>
      <c r="KP20" s="8"/>
      <c r="KQ20" s="8"/>
      <c r="KR20" s="13"/>
      <c r="KS20" s="13"/>
      <c r="KT20" s="8"/>
      <c r="KU20" s="8"/>
      <c r="KV20" s="8"/>
      <c r="KW20" s="8"/>
      <c r="KX20" s="8"/>
      <c r="KY20" s="13"/>
      <c r="KZ20" s="13"/>
      <c r="LA20" s="8"/>
      <c r="LB20" s="8"/>
      <c r="LC20" s="8"/>
      <c r="LD20" s="8"/>
      <c r="LE20" s="8"/>
      <c r="LF20" s="13"/>
      <c r="LG20" s="13"/>
      <c r="LH20" s="8"/>
      <c r="LI20" s="8"/>
      <c r="LJ20" s="8"/>
      <c r="LK20" s="8"/>
      <c r="LL20" s="8"/>
      <c r="LM20" s="13"/>
      <c r="LN20" s="13"/>
      <c r="LO20" s="8"/>
      <c r="LP20" s="8"/>
      <c r="LQ20" s="8"/>
      <c r="LR20" s="8"/>
      <c r="LS20" s="8"/>
      <c r="LT20" s="13"/>
      <c r="LU20" s="13"/>
      <c r="LV20" s="8"/>
      <c r="LW20" s="8"/>
      <c r="LX20" s="8"/>
      <c r="LY20" s="8"/>
      <c r="LZ20" s="8"/>
      <c r="MA20" s="13"/>
      <c r="MB20" s="13"/>
      <c r="MC20" s="8"/>
      <c r="MD20" s="8"/>
      <c r="ME20" s="8"/>
      <c r="MF20" s="8"/>
      <c r="MG20" s="8"/>
      <c r="MH20" s="13"/>
      <c r="MI20" s="13"/>
      <c r="MJ20" s="8"/>
      <c r="MK20" s="8"/>
      <c r="ML20" s="8"/>
      <c r="MM20" s="8"/>
      <c r="MN20" s="8"/>
      <c r="MO20" s="13"/>
      <c r="MP20" s="13"/>
      <c r="MQ20" s="8"/>
      <c r="MR20" s="8"/>
      <c r="MS20" s="8"/>
      <c r="MT20" s="8"/>
      <c r="MU20" s="8"/>
      <c r="MV20" s="13"/>
      <c r="MW20" s="13"/>
      <c r="MX20" s="8"/>
      <c r="MY20" s="8"/>
      <c r="MZ20" s="8"/>
      <c r="NA20" s="8"/>
      <c r="NB20" s="8"/>
      <c r="NC20" s="13"/>
      <c r="ND20" s="13"/>
      <c r="NE20" s="8"/>
      <c r="NF20" s="8"/>
      <c r="NG20" s="8"/>
      <c r="NH20" s="8"/>
      <c r="NI20" s="8"/>
      <c r="NJ20" s="13"/>
      <c r="NK20" s="13"/>
      <c r="NL20" s="8"/>
      <c r="NM20" s="8"/>
      <c r="NN20" s="8"/>
      <c r="NO20" s="8"/>
      <c r="NP20" s="8"/>
      <c r="NQ20" s="13"/>
      <c r="NR20" s="13"/>
      <c r="NS20" s="8"/>
      <c r="NT20" s="8"/>
      <c r="NU20" s="8"/>
      <c r="NV20" s="8"/>
      <c r="NW20" s="8"/>
      <c r="NX20" s="13"/>
      <c r="NY20" s="13"/>
    </row>
    <row r="21" spans="1:390" s="2" customFormat="1" ht="87" customHeight="1" thickBot="1" x14ac:dyDescent="0.35">
      <c r="A21" s="42">
        <v>5</v>
      </c>
      <c r="B21" s="76" t="s">
        <v>46</v>
      </c>
      <c r="C21" s="78" t="s">
        <v>53</v>
      </c>
      <c r="D21" s="56" t="s">
        <v>42</v>
      </c>
      <c r="E21" s="67"/>
      <c r="F21" s="70">
        <v>1</v>
      </c>
      <c r="G21" s="71">
        <v>45615</v>
      </c>
      <c r="H21" s="71">
        <v>45642</v>
      </c>
      <c r="I21" s="77">
        <f>NETWORKDAYS.INTL(Tabla13424[[#This Row],[Fecha 
Inicio]],Tabla13424[[#This Row],[Fecha 
Final Propuesta]],1)</f>
        <v>20</v>
      </c>
      <c r="J21" s="71">
        <v>45641</v>
      </c>
      <c r="K21" s="73">
        <f>IF(Tabla13424[[#This Row],[Fecha 
Final Real]]&gt;0,NETWORKDAYS.INTL(Tabla13424[[#This Row],[Fecha 
Inicio]],Tabla13424[[#This Row],[Fecha 
Final Real]],1),"")</f>
        <v>19</v>
      </c>
      <c r="L21" s="15"/>
      <c r="M21" s="8"/>
      <c r="N21" s="8"/>
      <c r="O21" s="8"/>
      <c r="P21" s="8"/>
      <c r="Q21" s="14"/>
      <c r="R21" s="14"/>
      <c r="S21" s="8"/>
      <c r="T21" s="8"/>
      <c r="U21" s="8"/>
      <c r="V21" s="8"/>
      <c r="W21" s="8"/>
      <c r="X21" s="14"/>
      <c r="Y21" s="14"/>
      <c r="Z21" s="8"/>
      <c r="AA21" s="8"/>
      <c r="AB21" s="8"/>
      <c r="AC21" s="8"/>
      <c r="AD21" s="8"/>
      <c r="AE21" s="14"/>
      <c r="AF21" s="14"/>
      <c r="AG21" s="8"/>
      <c r="AH21" s="8"/>
      <c r="AI21" s="8"/>
      <c r="AJ21" s="8"/>
      <c r="AK21" s="8"/>
      <c r="AL21" s="14"/>
      <c r="AM21" s="14"/>
      <c r="AN21" s="8"/>
      <c r="AO21" s="8"/>
      <c r="AP21" s="8"/>
      <c r="AQ21" s="8"/>
      <c r="AR21" s="8"/>
      <c r="AS21" s="14"/>
      <c r="AT21" s="14"/>
      <c r="AU21" s="8"/>
      <c r="AV21" s="8"/>
      <c r="AW21" s="8"/>
      <c r="AX21" s="8"/>
      <c r="AY21" s="8"/>
      <c r="AZ21" s="14"/>
      <c r="BA21" s="14"/>
      <c r="BB21" s="8"/>
      <c r="BC21" s="8"/>
      <c r="BD21" s="8"/>
      <c r="BE21" s="8"/>
      <c r="BF21" s="8"/>
      <c r="BG21" s="13"/>
      <c r="BH21" s="13"/>
      <c r="BI21" s="8"/>
      <c r="BJ21" s="8"/>
      <c r="BK21" s="8"/>
      <c r="BL21" s="8"/>
      <c r="BM21" s="8"/>
      <c r="BN21" s="13"/>
      <c r="BO21" s="13"/>
      <c r="BP21" s="8"/>
      <c r="BQ21" s="8"/>
      <c r="BR21" s="8"/>
      <c r="BS21" s="8"/>
      <c r="BT21" s="8"/>
      <c r="BU21" s="13"/>
      <c r="BV21" s="13"/>
      <c r="BW21" s="8"/>
      <c r="BX21" s="8"/>
      <c r="BY21" s="8"/>
      <c r="BZ21" s="8"/>
      <c r="CA21" s="8"/>
      <c r="CB21" s="13"/>
      <c r="CC21" s="13"/>
      <c r="CD21" s="8"/>
      <c r="CE21" s="8"/>
      <c r="CF21" s="8"/>
      <c r="CG21" s="8"/>
      <c r="CH21" s="8"/>
      <c r="CI21" s="13"/>
      <c r="CJ21" s="13"/>
      <c r="CK21" s="8"/>
      <c r="CL21" s="8"/>
      <c r="CM21" s="8"/>
      <c r="CN21" s="8"/>
      <c r="CO21" s="8"/>
      <c r="CP21" s="13"/>
      <c r="CQ21" s="13"/>
      <c r="CR21" s="8"/>
      <c r="CS21" s="8"/>
      <c r="CT21" s="8"/>
      <c r="CU21" s="8"/>
      <c r="CV21" s="8"/>
      <c r="CW21" s="13"/>
      <c r="CX21" s="13"/>
      <c r="CY21" s="8"/>
      <c r="CZ21" s="8"/>
      <c r="DA21" s="8"/>
      <c r="DB21" s="8"/>
      <c r="DC21" s="8"/>
      <c r="DD21" s="13"/>
      <c r="DE21" s="13"/>
      <c r="DF21" s="8"/>
      <c r="DG21" s="8"/>
      <c r="DH21" s="8"/>
      <c r="DI21" s="8"/>
      <c r="DJ21" s="8"/>
      <c r="DK21" s="13"/>
      <c r="DL21" s="13"/>
      <c r="DM21" s="8"/>
      <c r="DN21" s="8"/>
      <c r="DO21" s="8"/>
      <c r="DP21" s="8"/>
      <c r="DQ21" s="8"/>
      <c r="DR21" s="13"/>
      <c r="DS21" s="13"/>
      <c r="DT21" s="8"/>
      <c r="DU21" s="8"/>
      <c r="DV21" s="8"/>
      <c r="DW21" s="8"/>
      <c r="DX21" s="8"/>
      <c r="DY21" s="13"/>
      <c r="DZ21" s="13"/>
      <c r="EA21" s="8"/>
      <c r="EB21" s="8"/>
      <c r="EC21" s="8"/>
      <c r="ED21" s="8"/>
      <c r="EE21" s="8"/>
      <c r="EF21" s="13"/>
      <c r="EG21" s="13"/>
      <c r="EH21" s="8"/>
      <c r="EI21" s="8"/>
      <c r="EJ21" s="8"/>
      <c r="EK21" s="8"/>
      <c r="EL21" s="8"/>
      <c r="EM21" s="13"/>
      <c r="EN21" s="13"/>
      <c r="EO21" s="8"/>
      <c r="EP21" s="8"/>
      <c r="EQ21" s="8"/>
      <c r="ER21" s="8"/>
      <c r="ES21" s="8"/>
      <c r="ET21" s="13"/>
      <c r="EU21" s="13"/>
      <c r="EV21" s="8"/>
      <c r="EW21" s="8"/>
      <c r="EX21" s="8"/>
      <c r="EY21" s="8"/>
      <c r="EZ21" s="8"/>
      <c r="FA21" s="13"/>
      <c r="FB21" s="13"/>
      <c r="FC21" s="8"/>
      <c r="FD21" s="8"/>
      <c r="FE21" s="8"/>
      <c r="FF21" s="8"/>
      <c r="FG21" s="8"/>
      <c r="FH21" s="13"/>
      <c r="FI21" s="13"/>
      <c r="FJ21" s="8"/>
      <c r="FK21" s="8"/>
      <c r="FL21" s="8"/>
      <c r="FM21" s="8"/>
      <c r="FN21" s="8"/>
      <c r="FO21" s="13"/>
      <c r="FP21" s="13"/>
      <c r="FQ21" s="8"/>
      <c r="FR21" s="8"/>
      <c r="FS21" s="8"/>
      <c r="FT21" s="8"/>
      <c r="FU21" s="8"/>
      <c r="FV21" s="13"/>
      <c r="FW21" s="13"/>
      <c r="FX21" s="8"/>
      <c r="FY21" s="8"/>
      <c r="FZ21" s="8"/>
      <c r="GA21" s="8"/>
      <c r="GB21" s="8"/>
      <c r="GC21" s="13"/>
      <c r="GD21" s="13"/>
      <c r="GE21" s="8"/>
      <c r="GF21" s="8"/>
      <c r="GG21" s="8"/>
      <c r="GH21" s="8"/>
      <c r="GI21" s="8"/>
      <c r="GJ21" s="13"/>
      <c r="GK21" s="13"/>
      <c r="GL21" s="8"/>
      <c r="GM21" s="8"/>
      <c r="GN21" s="8"/>
      <c r="GO21" s="8"/>
      <c r="GP21" s="8"/>
      <c r="GQ21" s="13"/>
      <c r="GR21" s="13"/>
      <c r="GS21" s="8"/>
      <c r="GT21" s="8"/>
      <c r="GU21" s="8"/>
      <c r="GV21" s="8"/>
      <c r="GW21" s="8"/>
      <c r="GX21" s="13"/>
      <c r="GY21" s="13"/>
      <c r="GZ21" s="8"/>
      <c r="HA21" s="8"/>
      <c r="HB21" s="8"/>
      <c r="HC21" s="8"/>
      <c r="HD21" s="8"/>
      <c r="HE21" s="13"/>
      <c r="HF21" s="13"/>
      <c r="HG21" s="8"/>
      <c r="HH21" s="8"/>
      <c r="HI21" s="8"/>
      <c r="HJ21" s="8"/>
      <c r="HK21" s="8"/>
      <c r="HL21" s="13"/>
      <c r="HM21" s="13"/>
      <c r="HN21" s="8"/>
      <c r="HO21" s="8"/>
      <c r="HP21" s="8"/>
      <c r="HQ21" s="8"/>
      <c r="HR21" s="8"/>
      <c r="HS21" s="13"/>
      <c r="HT21" s="13"/>
      <c r="HU21" s="8"/>
      <c r="HV21" s="8"/>
      <c r="HW21" s="8"/>
      <c r="HX21" s="8"/>
      <c r="HY21" s="8"/>
      <c r="HZ21" s="13"/>
      <c r="IA21" s="13"/>
      <c r="IB21" s="8"/>
      <c r="IC21" s="8"/>
      <c r="ID21" s="8"/>
      <c r="IE21" s="8"/>
      <c r="IF21" s="8"/>
      <c r="IG21" s="13"/>
      <c r="IH21" s="13"/>
      <c r="II21" s="8"/>
      <c r="IJ21" s="8"/>
      <c r="IK21" s="8"/>
      <c r="IL21" s="8"/>
      <c r="IM21" s="8"/>
      <c r="IN21" s="13"/>
      <c r="IO21" s="13"/>
      <c r="IP21" s="8"/>
      <c r="IQ21" s="8"/>
      <c r="IR21" s="8"/>
      <c r="IS21" s="8"/>
      <c r="IT21" s="8"/>
      <c r="IU21" s="13"/>
      <c r="IV21" s="13"/>
      <c r="IW21" s="8"/>
      <c r="IX21" s="8"/>
      <c r="IY21" s="8"/>
      <c r="IZ21" s="8"/>
      <c r="JA21" s="8"/>
      <c r="JB21" s="13"/>
      <c r="JC21" s="13"/>
      <c r="JD21" s="8"/>
      <c r="JE21" s="8"/>
      <c r="JF21" s="8"/>
      <c r="JG21" s="8"/>
      <c r="JH21" s="8"/>
      <c r="JI21" s="13"/>
      <c r="JJ21" s="13"/>
      <c r="JK21" s="8"/>
      <c r="JL21" s="8"/>
      <c r="JM21" s="8"/>
      <c r="JN21" s="8"/>
      <c r="JO21" s="8"/>
      <c r="JP21" s="13"/>
      <c r="JQ21" s="13"/>
      <c r="JR21" s="8"/>
      <c r="JS21" s="8"/>
      <c r="JT21" s="8"/>
      <c r="JU21" s="8"/>
      <c r="JV21" s="8"/>
      <c r="JW21" s="13"/>
      <c r="JX21" s="13"/>
      <c r="JY21" s="8"/>
      <c r="JZ21" s="8"/>
      <c r="KA21" s="8"/>
      <c r="KB21" s="8"/>
      <c r="KC21" s="8"/>
      <c r="KD21" s="13"/>
      <c r="KE21" s="13"/>
      <c r="KF21" s="8"/>
      <c r="KG21" s="8"/>
      <c r="KH21" s="8"/>
      <c r="KI21" s="8"/>
      <c r="KJ21" s="8"/>
      <c r="KK21" s="13"/>
      <c r="KL21" s="13"/>
      <c r="KM21" s="8"/>
      <c r="KN21" s="8"/>
      <c r="KO21" s="8"/>
      <c r="KP21" s="8"/>
      <c r="KQ21" s="8"/>
      <c r="KR21" s="13"/>
      <c r="KS21" s="13"/>
      <c r="KT21" s="8"/>
      <c r="KU21" s="8"/>
      <c r="KV21" s="8"/>
      <c r="KW21" s="8"/>
      <c r="KX21" s="8"/>
      <c r="KY21" s="13"/>
      <c r="KZ21" s="13"/>
      <c r="LA21" s="8"/>
      <c r="LB21" s="8"/>
      <c r="LC21" s="8"/>
      <c r="LD21" s="8"/>
      <c r="LE21" s="8"/>
      <c r="LF21" s="13"/>
      <c r="LG21" s="13"/>
      <c r="LH21" s="8"/>
      <c r="LI21" s="8"/>
      <c r="LJ21" s="8"/>
      <c r="LK21" s="8"/>
      <c r="LL21" s="8"/>
      <c r="LM21" s="13"/>
      <c r="LN21" s="13"/>
      <c r="LO21" s="8"/>
      <c r="LP21" s="8"/>
      <c r="LQ21" s="8"/>
      <c r="LR21" s="8"/>
      <c r="LS21" s="8"/>
      <c r="LT21" s="13"/>
      <c r="LU21" s="13"/>
      <c r="LV21" s="8"/>
      <c r="LW21" s="8"/>
      <c r="LX21" s="8"/>
      <c r="LY21" s="8"/>
      <c r="LZ21" s="8"/>
      <c r="MA21" s="13"/>
      <c r="MB21" s="13"/>
      <c r="MC21" s="8"/>
      <c r="MD21" s="8"/>
      <c r="ME21" s="8"/>
      <c r="MF21" s="8"/>
      <c r="MG21" s="8"/>
      <c r="MH21" s="13"/>
      <c r="MI21" s="13"/>
      <c r="MJ21" s="8"/>
      <c r="MK21" s="8"/>
      <c r="ML21" s="8"/>
      <c r="MM21" s="8"/>
      <c r="MN21" s="8"/>
      <c r="MO21" s="13"/>
      <c r="MP21" s="13"/>
      <c r="MQ21" s="8"/>
      <c r="MR21" s="8"/>
      <c r="MS21" s="8"/>
      <c r="MT21" s="8"/>
      <c r="MU21" s="8"/>
      <c r="MV21" s="13"/>
      <c r="MW21" s="13"/>
      <c r="MX21" s="8"/>
      <c r="MY21" s="8"/>
      <c r="MZ21" s="8"/>
      <c r="NA21" s="8"/>
      <c r="NB21" s="8"/>
      <c r="NC21" s="13"/>
      <c r="ND21" s="13"/>
      <c r="NE21" s="8"/>
      <c r="NF21" s="8"/>
      <c r="NG21" s="8"/>
      <c r="NH21" s="8"/>
      <c r="NI21" s="8"/>
      <c r="NJ21" s="13"/>
      <c r="NK21" s="13"/>
      <c r="NL21" s="8"/>
      <c r="NM21" s="8"/>
      <c r="NN21" s="8"/>
      <c r="NO21" s="8"/>
      <c r="NP21" s="8"/>
      <c r="NQ21" s="13"/>
      <c r="NR21" s="13"/>
      <c r="NS21" s="8"/>
      <c r="NT21" s="8"/>
      <c r="NU21" s="8"/>
      <c r="NV21" s="8"/>
      <c r="NW21" s="8"/>
      <c r="NX21" s="13"/>
      <c r="NY21" s="13"/>
    </row>
    <row r="22" spans="1:390" ht="15" customHeight="1" x14ac:dyDescent="0.3">
      <c r="A22" s="46" t="s">
        <v>62</v>
      </c>
      <c r="B22" s="81"/>
      <c r="C22" s="82"/>
      <c r="D22" s="83"/>
      <c r="E22" s="69"/>
      <c r="F22" s="70">
        <f>SUBTOTAL(101,Tabla13424[Estatus])</f>
        <v>1</v>
      </c>
      <c r="G22" s="71"/>
      <c r="H22" s="71"/>
      <c r="I22" s="84"/>
      <c r="J22" s="71"/>
      <c r="K22" s="73">
        <f>SUBTOTAL(103,Tabla13424[Días
Real])</f>
        <v>5</v>
      </c>
    </row>
    <row r="23" spans="1:390" ht="30" customHeight="1" x14ac:dyDescent="0.4">
      <c r="A23" s="74" t="s">
        <v>26</v>
      </c>
    </row>
    <row r="29" spans="1:390" s="10" customFormat="1" ht="30" customHeight="1" x14ac:dyDescent="0.3">
      <c r="C29"/>
      <c r="D29"/>
      <c r="E29"/>
      <c r="F29"/>
      <c r="G29" s="4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</row>
    <row r="30" spans="1:390" ht="30" customHeight="1" x14ac:dyDescent="0.35">
      <c r="A30" s="38"/>
    </row>
    <row r="35" spans="3:390" s="10" customFormat="1" ht="97.05" customHeight="1" x14ac:dyDescent="0.3">
      <c r="C35"/>
      <c r="D35"/>
      <c r="E35"/>
      <c r="F35"/>
      <c r="G35" s="4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</row>
  </sheetData>
  <mergeCells count="70">
    <mergeCell ref="A5:K5"/>
    <mergeCell ref="A1:B3"/>
    <mergeCell ref="C1:I1"/>
    <mergeCell ref="C2:I2"/>
    <mergeCell ref="D3:E3"/>
    <mergeCell ref="F3:I3"/>
    <mergeCell ref="Z14:AF14"/>
    <mergeCell ref="A6:K6"/>
    <mergeCell ref="A7:K7"/>
    <mergeCell ref="A8:K8"/>
    <mergeCell ref="A9:K9"/>
    <mergeCell ref="A10:K10"/>
    <mergeCell ref="A11:K11"/>
    <mergeCell ref="E13:F13"/>
    <mergeCell ref="G13:H13"/>
    <mergeCell ref="E14:F14"/>
    <mergeCell ref="L14:R14"/>
    <mergeCell ref="S14:Y14"/>
    <mergeCell ref="DF14:DL14"/>
    <mergeCell ref="AG14:AM14"/>
    <mergeCell ref="AN14:AT14"/>
    <mergeCell ref="AU14:BA14"/>
    <mergeCell ref="BB14:BH14"/>
    <mergeCell ref="BI14:BO14"/>
    <mergeCell ref="BP14:BV14"/>
    <mergeCell ref="BW14:CC14"/>
    <mergeCell ref="CD14:CJ14"/>
    <mergeCell ref="CK14:CQ14"/>
    <mergeCell ref="CR14:CX14"/>
    <mergeCell ref="CY14:DE14"/>
    <mergeCell ref="GL14:GR14"/>
    <mergeCell ref="DM14:DS14"/>
    <mergeCell ref="DT14:DZ14"/>
    <mergeCell ref="EA14:EG14"/>
    <mergeCell ref="EH14:EN14"/>
    <mergeCell ref="EO14:EU14"/>
    <mergeCell ref="EV14:FB14"/>
    <mergeCell ref="FC14:FI14"/>
    <mergeCell ref="FJ14:FP14"/>
    <mergeCell ref="FQ14:FW14"/>
    <mergeCell ref="FX14:GD14"/>
    <mergeCell ref="GE14:GK14"/>
    <mergeCell ref="JR14:JX14"/>
    <mergeCell ref="GS14:GY14"/>
    <mergeCell ref="GZ14:HF14"/>
    <mergeCell ref="HG14:HM14"/>
    <mergeCell ref="HN14:HT14"/>
    <mergeCell ref="HU14:IA14"/>
    <mergeCell ref="IB14:IH14"/>
    <mergeCell ref="II14:IO14"/>
    <mergeCell ref="IP14:IV14"/>
    <mergeCell ref="IW14:JC14"/>
    <mergeCell ref="JD14:JJ14"/>
    <mergeCell ref="JK14:JQ14"/>
    <mergeCell ref="NE14:NK14"/>
    <mergeCell ref="NL14:NR14"/>
    <mergeCell ref="NS14:NY14"/>
    <mergeCell ref="C15:H15"/>
    <mergeCell ref="LO14:LU14"/>
    <mergeCell ref="LV14:MB14"/>
    <mergeCell ref="MC14:MI14"/>
    <mergeCell ref="MJ14:MP14"/>
    <mergeCell ref="MQ14:MW14"/>
    <mergeCell ref="MX14:ND14"/>
    <mergeCell ref="JY14:KE14"/>
    <mergeCell ref="KF14:KL14"/>
    <mergeCell ref="KM14:KS14"/>
    <mergeCell ref="KT14:KZ14"/>
    <mergeCell ref="LA14:LG14"/>
    <mergeCell ref="LH14:LN14"/>
  </mergeCells>
  <conditionalFormatting sqref="F17:F21">
    <cfRule type="colorScale" priority="4">
      <colorScale>
        <cfvo type="num" val="0"/>
        <cfvo type="percentile" val="50"/>
        <cfvo type="num" val="1"/>
        <color rgb="FFF8696B"/>
        <color rgb="FFFFEB84"/>
        <color rgb="FF63BE7B"/>
      </colorScale>
    </cfRule>
  </conditionalFormatting>
  <conditionalFormatting sqref="L15:AS21 AU15:AZ21 BB15:BG21 BI15:BN21 BP15:BU21 BW15:CB21 CD15:CI21 CK15:CP21 CR15:CW21 CY15:DD21 DF15:DK21 DM15:DR21 DT15:DY21 EA15:EF21 EH15:EM21 EO15:ET21 EV15:FA21 FC15:FH21 FJ15:FO21 FQ15:FV21 FX15:GC21 GE15:GJ21 GL15:GQ21 GS15:GX21 GZ15:HE21 HG15:HL21 HN15:HS21 HU15:HZ21 IB15:IG21 II15:IN21 IP15:IU21 IW15:JB21 JD15:JI21 JK15:JP21 JR15:JW21 JY15:KD21 KF15:KK21 KM15:KR21 KT15:KY21 LA15:LF21 LH15:LM21 LO15:LT21 LV15:MA21 MC15:MH21 MJ15:MO21 MQ15:MV21 MX15:NC21 NE15:NJ21 NL15:NQ21 NS15:NX21">
    <cfRule type="expression" dxfId="173" priority="3">
      <formula>AND(TODAY()&gt;=L$15,TODAY()&lt;M$15)</formula>
    </cfRule>
  </conditionalFormatting>
  <conditionalFormatting sqref="L17:AS21 AU17:AZ21 BB17:BG21 BI17:BN21 BP17:BU21 BW17:CB21 CD17:CI21 CK17:CP21 CR17:CW21 CY17:DD21 DF17:DK21 DM17:DR21 DT17:DY21 EA17:EF21 EH17:EM21 EO17:ET21 EV17:FA21 FC17:FH21 FJ17:FO21 FQ17:FV21 FX17:GC21 GE17:GJ21 GL17:GQ21 GS17:GX21 GZ17:HE21 HG17:HL21 HN17:HS21 HU17:HZ21 IB17:IG21 II17:IN21 IP17:IU21 IW17:JB21 JD17:JI21 JK17:JP21 JR17:JW21 JY17:KD21 KF17:KK21 KM17:KR21 KT17:KY21 LA17:LF21 LH17:LM21 LO17:LT21 LV17:MA21 MC17:MH21 MJ17:MO21 MQ17:MV21 MX17:NC21 NE17:NJ21 NL17:NQ21 NS17:NX21">
    <cfRule type="expression" dxfId="172" priority="2" stopIfTrue="1">
      <formula>AND(task_end&gt;=L$15,task_start&lt;M$15)</formula>
    </cfRule>
  </conditionalFormatting>
  <conditionalFormatting sqref="L17:NY21">
    <cfRule type="expression" dxfId="171" priority="1">
      <formula>AND(task_start&lt;=L$15,ROUNDDOWN((task_end-task_start+1)*task_progress,0)+task_start-1&gt;=L$15)</formula>
    </cfRule>
  </conditionalFormatting>
  <conditionalFormatting sqref="AT15">
    <cfRule type="expression" dxfId="170" priority="6">
      <formula>AND(TODAY()&gt;=AT$15,TODAY()&lt;#REF!)</formula>
    </cfRule>
  </conditionalFormatting>
  <conditionalFormatting sqref="AT16:AT21">
    <cfRule type="expression" dxfId="169" priority="15">
      <formula>AND(TODAY()&gt;=AT$15,TODAY()&lt;#REF!)</formula>
    </cfRule>
  </conditionalFormatting>
  <conditionalFormatting sqref="AT17:AT21">
    <cfRule type="expression" dxfId="168" priority="7" stopIfTrue="1">
      <formula>AND(task_end&gt;=AT$15,task_start&lt;#REF!)</formula>
    </cfRule>
  </conditionalFormatting>
  <conditionalFormatting sqref="BA15:BA21 BH15:BH21 CJ15:CJ21 CX15:CX21 DE15:DE21 DL15:DL21 DS15:DS21 DZ15:DZ21 EG15:EG21 EN15:EN21 EU15:EU21 FB15:FB21 FI15:FI21 FP15:FP21 FW15:FW21 GD15:GD21 GK15:GK21 GR15:GR21 GY15:GY21 HF15:HF21 HM15:HM21 HT15:HT21 IA15:IA21 IH15:IH21 IO15:IO21 IV15:IV21 JC15:JC21 JJ15:JJ21 JQ15:JQ21 JX15:JX21 KE15:KE21 KL15:KL21 KS15:KS21 KZ15:KZ21 LG15:LG21 LN15:LN21 LU15:LU21 MB15:MB21 MI15:MI21 MP15:MP21 MW15:MW21 ND15:ND21 NK15:NK21 NR15:NR21 NY15:NY21 BO15:BO21 BV15:BV21 CC15:CC21 CQ15:CQ21">
    <cfRule type="expression" dxfId="167" priority="13">
      <formula>AND(TODAY()&gt;=BA$15,TODAY()&lt;#REF!)</formula>
    </cfRule>
  </conditionalFormatting>
  <conditionalFormatting sqref="BA17">
    <cfRule type="expression" dxfId="166" priority="12" stopIfTrue="1">
      <formula>AND(task_end&gt;=BA$15,task_start&lt;#REF!)</formula>
    </cfRule>
  </conditionalFormatting>
  <conditionalFormatting sqref="BA18:BA21 BH18:BH21 BO18:BO21 BV18:BV21 CC18:CC21 CQ18:CQ21">
    <cfRule type="expression" dxfId="165" priority="14" stopIfTrue="1">
      <formula>AND(task_end&gt;=BA$15,task_start&lt;#REF!)</formula>
    </cfRule>
  </conditionalFormatting>
  <conditionalFormatting sqref="BH17 CJ17:CJ21 CX17:CX21 DE17:DE21 DL17:DL21 DS17:DS21 DZ17:DZ21 EG17:EG21 EN17:EN21 EU17:EU21 FB17:FB21 FI17:FI21 FP17:FP21 FW17:FW21 GD17:GD21 GK17:GK21 GR17:GR21 GY17:GY21 HF17:HF21 HM17:HM21 HT17:HT21 IA17:IA21 IH17:IH21 IO17:IO21 IV17:IV21 JC17:JC21 JJ17:JJ21 JQ17:JQ21 JX17:JX21 KE17:KE21 KL17:KL21 KS17:KS21 KZ17:KZ21 LG17:LG21 LN17:LN21 LU17:LU21 MB17:MB21 MI17:MI21 MP17:MP21 MW17:MW21 ND17:ND21 NK17:NK21 NR17:NR21 NY17:NY21">
    <cfRule type="expression" dxfId="164" priority="11" stopIfTrue="1">
      <formula>AND(task_end&gt;=BH$15,task_start&lt;#REF!)</formula>
    </cfRule>
  </conditionalFormatting>
  <conditionalFormatting sqref="BO17">
    <cfRule type="expression" dxfId="163" priority="10" stopIfTrue="1">
      <formula>AND(task_end&gt;=BO$15,task_start&lt;#REF!)</formula>
    </cfRule>
  </conditionalFormatting>
  <conditionalFormatting sqref="BV17">
    <cfRule type="expression" dxfId="162" priority="9" stopIfTrue="1">
      <formula>AND(task_end&gt;=BV$15,task_start&lt;#REF!)</formula>
    </cfRule>
  </conditionalFormatting>
  <conditionalFormatting sqref="CC17">
    <cfRule type="expression" dxfId="161" priority="8" stopIfTrue="1">
      <formula>AND(task_end&gt;=CC$15,task_start&lt;#REF!)</formula>
    </cfRule>
  </conditionalFormatting>
  <conditionalFormatting sqref="CQ17">
    <cfRule type="expression" dxfId="160" priority="5" stopIfTrue="1">
      <formula>AND(task_end&gt;=CQ$15,task_start&lt;#REF!)</formula>
    </cfRule>
  </conditionalFormatting>
  <dataValidations disablePrompts="1" count="1">
    <dataValidation type="whole" operator="greaterThanOrEqual" allowBlank="1" showInputMessage="1" promptTitle="Mostrar semana" prompt="Al cambiar este número, se desplazará la vista del diagrama de Gantt." sqref="G14" xr:uid="{A4E99BF7-5970-4551-8C95-33CA44C232D4}">
      <formula1>1</formula1>
    </dataValidation>
  </dataValidations>
  <printOptions horizontalCentered="1"/>
  <pageMargins left="0.15748031496062992" right="0.15748031496062992" top="0.35433070866141736" bottom="0.39370078740157483" header="0.31496062992125984" footer="0.19685039370078741"/>
  <pageSetup scale="47" fitToHeight="0" orientation="portrait" r:id="rId1"/>
  <headerFooter scaleWithDoc="0">
    <oddFooter>&amp;C&amp;8Página &amp;P de &amp;N</oddFooter>
  </headerFooter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889CC-AD54-4150-975C-D81E8C7ED214}">
  <dimension ref="A1:NZ41"/>
  <sheetViews>
    <sheetView showGridLines="0" showRuler="0" view="pageBreakPreview" zoomScale="68" zoomScaleNormal="70" zoomScaleSheetLayoutView="68" zoomScalePageLayoutView="70" workbookViewId="0">
      <selection activeCell="H28" sqref="H28"/>
    </sheetView>
  </sheetViews>
  <sheetFormatPr baseColWidth="10" defaultColWidth="9.21875" defaultRowHeight="30" customHeight="1" x14ac:dyDescent="0.3"/>
  <cols>
    <col min="1" max="1" width="6.77734375" style="10" customWidth="1"/>
    <col min="2" max="2" width="18.77734375" style="10" customWidth="1"/>
    <col min="3" max="3" width="50.6640625" customWidth="1"/>
    <col min="4" max="5" width="30.6640625" customWidth="1"/>
    <col min="6" max="6" width="10.77734375" customWidth="1"/>
    <col min="7" max="7" width="14.21875" style="4" customWidth="1"/>
    <col min="8" max="8" width="16.77734375" customWidth="1"/>
    <col min="9" max="9" width="8.77734375" customWidth="1"/>
    <col min="10" max="10" width="16.77734375" customWidth="1"/>
    <col min="11" max="11" width="8.77734375" customWidth="1"/>
    <col min="12" max="389" width="2.5546875" customWidth="1"/>
  </cols>
  <sheetData>
    <row r="1" spans="1:389" ht="34.950000000000003" customHeight="1" x14ac:dyDescent="0.3">
      <c r="A1" s="86"/>
      <c r="B1" s="87"/>
      <c r="C1" s="92" t="s">
        <v>2</v>
      </c>
      <c r="D1" s="92"/>
      <c r="E1" s="92"/>
      <c r="F1" s="92"/>
      <c r="G1" s="92"/>
      <c r="H1" s="92"/>
      <c r="I1" s="93"/>
      <c r="J1" s="22"/>
      <c r="K1" s="23"/>
    </row>
    <row r="2" spans="1:389" ht="34.950000000000003" customHeight="1" x14ac:dyDescent="0.3">
      <c r="A2" s="88"/>
      <c r="B2" s="89"/>
      <c r="C2" s="94" t="s">
        <v>3</v>
      </c>
      <c r="D2" s="94"/>
      <c r="E2" s="94"/>
      <c r="F2" s="94"/>
      <c r="G2" s="94"/>
      <c r="H2" s="94"/>
      <c r="I2" s="95"/>
      <c r="J2" s="24"/>
      <c r="K2" s="25"/>
    </row>
    <row r="3" spans="1:389" ht="30" customHeight="1" thickBot="1" x14ac:dyDescent="0.35">
      <c r="A3" s="90"/>
      <c r="B3" s="91"/>
      <c r="C3" s="49" t="s">
        <v>5</v>
      </c>
      <c r="D3" s="113" t="s">
        <v>27</v>
      </c>
      <c r="E3" s="114"/>
      <c r="F3" s="111" t="s">
        <v>24</v>
      </c>
      <c r="G3" s="111"/>
      <c r="H3" s="111"/>
      <c r="I3" s="112"/>
      <c r="J3" s="26"/>
      <c r="K3" s="27"/>
    </row>
    <row r="4" spans="1:389" ht="10.050000000000001" customHeight="1" x14ac:dyDescent="0.3">
      <c r="A4" s="11"/>
      <c r="B4" s="11"/>
      <c r="F4" s="1"/>
      <c r="G4" s="3"/>
      <c r="H4" s="9"/>
      <c r="I4" s="9"/>
      <c r="J4" s="9"/>
      <c r="K4" s="1"/>
      <c r="L4" s="6"/>
    </row>
    <row r="5" spans="1:389" ht="30" customHeight="1" x14ac:dyDescent="0.3">
      <c r="A5" s="97" t="s">
        <v>31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6"/>
    </row>
    <row r="6" spans="1:389" ht="30" customHeight="1" x14ac:dyDescent="0.3">
      <c r="A6" s="97" t="s">
        <v>32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6"/>
    </row>
    <row r="7" spans="1:389" ht="30" customHeight="1" x14ac:dyDescent="0.3">
      <c r="A7" s="97" t="s">
        <v>33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6"/>
    </row>
    <row r="8" spans="1:389" ht="49.95" customHeight="1" x14ac:dyDescent="0.3">
      <c r="A8" s="98" t="s">
        <v>34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6"/>
    </row>
    <row r="9" spans="1:389" ht="49.95" customHeight="1" x14ac:dyDescent="0.3">
      <c r="A9" s="100" t="s">
        <v>35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6"/>
    </row>
    <row r="10" spans="1:389" ht="30" customHeight="1" x14ac:dyDescent="0.3">
      <c r="A10" s="102" t="s">
        <v>36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2"/>
    </row>
    <row r="11" spans="1:389" ht="60" customHeight="1" x14ac:dyDescent="0.3">
      <c r="A11" s="85" t="s">
        <v>37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12"/>
    </row>
    <row r="12" spans="1:389" ht="15" customHeight="1" x14ac:dyDescent="0.3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12"/>
    </row>
    <row r="13" spans="1:389" ht="30" customHeight="1" x14ac:dyDescent="0.4">
      <c r="E13" s="106" t="s">
        <v>0</v>
      </c>
      <c r="F13" s="106"/>
      <c r="G13" s="107"/>
      <c r="H13" s="108"/>
      <c r="I13" s="21"/>
      <c r="J13" s="21"/>
    </row>
    <row r="14" spans="1:389" ht="30" customHeight="1" x14ac:dyDescent="0.4">
      <c r="A14" s="11"/>
      <c r="B14" s="11"/>
      <c r="E14" s="109" t="s">
        <v>1</v>
      </c>
      <c r="F14" s="109"/>
      <c r="G14" s="50">
        <v>1</v>
      </c>
      <c r="H14" s="51"/>
      <c r="I14" s="20"/>
      <c r="J14" s="20"/>
      <c r="L14" s="103">
        <f>L15</f>
        <v>-5</v>
      </c>
      <c r="M14" s="104"/>
      <c r="N14" s="104"/>
      <c r="O14" s="104"/>
      <c r="P14" s="104"/>
      <c r="Q14" s="104"/>
      <c r="R14" s="105"/>
      <c r="S14" s="103">
        <f>S15</f>
        <v>2</v>
      </c>
      <c r="T14" s="104"/>
      <c r="U14" s="104"/>
      <c r="V14" s="104"/>
      <c r="W14" s="104"/>
      <c r="X14" s="104"/>
      <c r="Y14" s="105"/>
      <c r="Z14" s="103">
        <f>Z15</f>
        <v>9</v>
      </c>
      <c r="AA14" s="104"/>
      <c r="AB14" s="104"/>
      <c r="AC14" s="104"/>
      <c r="AD14" s="104"/>
      <c r="AE14" s="104"/>
      <c r="AF14" s="105"/>
      <c r="AG14" s="103">
        <f>AG15</f>
        <v>16</v>
      </c>
      <c r="AH14" s="104"/>
      <c r="AI14" s="104"/>
      <c r="AJ14" s="104"/>
      <c r="AK14" s="104"/>
      <c r="AL14" s="104"/>
      <c r="AM14" s="105"/>
      <c r="AN14" s="103">
        <f>AN15</f>
        <v>23</v>
      </c>
      <c r="AO14" s="104"/>
      <c r="AP14" s="104"/>
      <c r="AQ14" s="104"/>
      <c r="AR14" s="104"/>
      <c r="AS14" s="104"/>
      <c r="AT14" s="105"/>
      <c r="AU14" s="103">
        <f>AU15</f>
        <v>30</v>
      </c>
      <c r="AV14" s="104"/>
      <c r="AW14" s="104"/>
      <c r="AX14" s="104"/>
      <c r="AY14" s="104"/>
      <c r="AZ14" s="104"/>
      <c r="BA14" s="105"/>
      <c r="BB14" s="103">
        <f>BB15</f>
        <v>37</v>
      </c>
      <c r="BC14" s="104"/>
      <c r="BD14" s="104"/>
      <c r="BE14" s="104"/>
      <c r="BF14" s="104"/>
      <c r="BG14" s="104"/>
      <c r="BH14" s="105"/>
      <c r="BI14" s="103">
        <f>BI15</f>
        <v>44</v>
      </c>
      <c r="BJ14" s="104"/>
      <c r="BK14" s="104"/>
      <c r="BL14" s="104"/>
      <c r="BM14" s="104"/>
      <c r="BN14" s="104"/>
      <c r="BO14" s="105"/>
      <c r="BP14" s="103">
        <f>BP15</f>
        <v>51</v>
      </c>
      <c r="BQ14" s="104"/>
      <c r="BR14" s="104"/>
      <c r="BS14" s="104"/>
      <c r="BT14" s="104"/>
      <c r="BU14" s="104"/>
      <c r="BV14" s="105"/>
      <c r="BW14" s="103">
        <f>BW15</f>
        <v>58</v>
      </c>
      <c r="BX14" s="104"/>
      <c r="BY14" s="104"/>
      <c r="BZ14" s="104"/>
      <c r="CA14" s="104"/>
      <c r="CB14" s="104"/>
      <c r="CC14" s="105"/>
      <c r="CD14" s="103">
        <f>CD15</f>
        <v>65</v>
      </c>
      <c r="CE14" s="104"/>
      <c r="CF14" s="104"/>
      <c r="CG14" s="104"/>
      <c r="CH14" s="104"/>
      <c r="CI14" s="104"/>
      <c r="CJ14" s="105"/>
      <c r="CK14" s="103">
        <f>CK15</f>
        <v>72</v>
      </c>
      <c r="CL14" s="104"/>
      <c r="CM14" s="104"/>
      <c r="CN14" s="104"/>
      <c r="CO14" s="104"/>
      <c r="CP14" s="104"/>
      <c r="CQ14" s="105"/>
      <c r="CR14" s="103">
        <f>CR15</f>
        <v>79</v>
      </c>
      <c r="CS14" s="104"/>
      <c r="CT14" s="104"/>
      <c r="CU14" s="104"/>
      <c r="CV14" s="104"/>
      <c r="CW14" s="104"/>
      <c r="CX14" s="105"/>
      <c r="CY14" s="103">
        <f>CY15</f>
        <v>86</v>
      </c>
      <c r="CZ14" s="104"/>
      <c r="DA14" s="104"/>
      <c r="DB14" s="104"/>
      <c r="DC14" s="104"/>
      <c r="DD14" s="104"/>
      <c r="DE14" s="105"/>
      <c r="DF14" s="103">
        <f>DF15</f>
        <v>93</v>
      </c>
      <c r="DG14" s="104"/>
      <c r="DH14" s="104"/>
      <c r="DI14" s="104"/>
      <c r="DJ14" s="104"/>
      <c r="DK14" s="104"/>
      <c r="DL14" s="105"/>
      <c r="DM14" s="103">
        <f>DM15</f>
        <v>100</v>
      </c>
      <c r="DN14" s="104"/>
      <c r="DO14" s="104"/>
      <c r="DP14" s="104"/>
      <c r="DQ14" s="104"/>
      <c r="DR14" s="104"/>
      <c r="DS14" s="105"/>
      <c r="DT14" s="103">
        <f>DT15</f>
        <v>107</v>
      </c>
      <c r="DU14" s="104"/>
      <c r="DV14" s="104"/>
      <c r="DW14" s="104"/>
      <c r="DX14" s="104"/>
      <c r="DY14" s="104"/>
      <c r="DZ14" s="105"/>
      <c r="EA14" s="103">
        <f>EA15</f>
        <v>114</v>
      </c>
      <c r="EB14" s="104"/>
      <c r="EC14" s="104"/>
      <c r="ED14" s="104"/>
      <c r="EE14" s="104"/>
      <c r="EF14" s="104"/>
      <c r="EG14" s="105"/>
      <c r="EH14" s="103">
        <f>EH15</f>
        <v>121</v>
      </c>
      <c r="EI14" s="104"/>
      <c r="EJ14" s="104"/>
      <c r="EK14" s="104"/>
      <c r="EL14" s="104"/>
      <c r="EM14" s="104"/>
      <c r="EN14" s="105"/>
      <c r="EO14" s="103">
        <f>EO15</f>
        <v>128</v>
      </c>
      <c r="EP14" s="104"/>
      <c r="EQ14" s="104"/>
      <c r="ER14" s="104"/>
      <c r="ES14" s="104"/>
      <c r="ET14" s="104"/>
      <c r="EU14" s="105"/>
      <c r="EV14" s="103">
        <f>EV15</f>
        <v>135</v>
      </c>
      <c r="EW14" s="104"/>
      <c r="EX14" s="104"/>
      <c r="EY14" s="104"/>
      <c r="EZ14" s="104"/>
      <c r="FA14" s="104"/>
      <c r="FB14" s="105"/>
      <c r="FC14" s="103">
        <f>FC15</f>
        <v>142</v>
      </c>
      <c r="FD14" s="104"/>
      <c r="FE14" s="104"/>
      <c r="FF14" s="104"/>
      <c r="FG14" s="104"/>
      <c r="FH14" s="104"/>
      <c r="FI14" s="105"/>
      <c r="FJ14" s="103">
        <f>FJ15</f>
        <v>149</v>
      </c>
      <c r="FK14" s="104"/>
      <c r="FL14" s="104"/>
      <c r="FM14" s="104"/>
      <c r="FN14" s="104"/>
      <c r="FO14" s="104"/>
      <c r="FP14" s="105"/>
      <c r="FQ14" s="103">
        <f>FQ15</f>
        <v>156</v>
      </c>
      <c r="FR14" s="104"/>
      <c r="FS14" s="104"/>
      <c r="FT14" s="104"/>
      <c r="FU14" s="104"/>
      <c r="FV14" s="104"/>
      <c r="FW14" s="105"/>
      <c r="FX14" s="103">
        <f>FX15</f>
        <v>163</v>
      </c>
      <c r="FY14" s="104"/>
      <c r="FZ14" s="104"/>
      <c r="GA14" s="104"/>
      <c r="GB14" s="104"/>
      <c r="GC14" s="104"/>
      <c r="GD14" s="105"/>
      <c r="GE14" s="103">
        <f>GE15</f>
        <v>170</v>
      </c>
      <c r="GF14" s="104"/>
      <c r="GG14" s="104"/>
      <c r="GH14" s="104"/>
      <c r="GI14" s="104"/>
      <c r="GJ14" s="104"/>
      <c r="GK14" s="105"/>
      <c r="GL14" s="103">
        <f>GL15</f>
        <v>177</v>
      </c>
      <c r="GM14" s="104"/>
      <c r="GN14" s="104"/>
      <c r="GO14" s="104"/>
      <c r="GP14" s="104"/>
      <c r="GQ14" s="104"/>
      <c r="GR14" s="105"/>
      <c r="GS14" s="103">
        <f>GS15</f>
        <v>184</v>
      </c>
      <c r="GT14" s="104"/>
      <c r="GU14" s="104"/>
      <c r="GV14" s="104"/>
      <c r="GW14" s="104"/>
      <c r="GX14" s="104"/>
      <c r="GY14" s="105"/>
      <c r="GZ14" s="103">
        <f>GZ15</f>
        <v>191</v>
      </c>
      <c r="HA14" s="104"/>
      <c r="HB14" s="104"/>
      <c r="HC14" s="104"/>
      <c r="HD14" s="104"/>
      <c r="HE14" s="104"/>
      <c r="HF14" s="105"/>
      <c r="HG14" s="103">
        <f>HG15</f>
        <v>198</v>
      </c>
      <c r="HH14" s="104"/>
      <c r="HI14" s="104"/>
      <c r="HJ14" s="104"/>
      <c r="HK14" s="104"/>
      <c r="HL14" s="104"/>
      <c r="HM14" s="105"/>
      <c r="HN14" s="103">
        <f>HN15</f>
        <v>205</v>
      </c>
      <c r="HO14" s="104"/>
      <c r="HP14" s="104"/>
      <c r="HQ14" s="104"/>
      <c r="HR14" s="104"/>
      <c r="HS14" s="104"/>
      <c r="HT14" s="105"/>
      <c r="HU14" s="103">
        <f>HU15</f>
        <v>212</v>
      </c>
      <c r="HV14" s="104"/>
      <c r="HW14" s="104"/>
      <c r="HX14" s="104"/>
      <c r="HY14" s="104"/>
      <c r="HZ14" s="104"/>
      <c r="IA14" s="105"/>
      <c r="IB14" s="103">
        <f>IB15</f>
        <v>219</v>
      </c>
      <c r="IC14" s="104"/>
      <c r="ID14" s="104"/>
      <c r="IE14" s="104"/>
      <c r="IF14" s="104"/>
      <c r="IG14" s="104"/>
      <c r="IH14" s="105"/>
      <c r="II14" s="103">
        <f>II15</f>
        <v>226</v>
      </c>
      <c r="IJ14" s="104"/>
      <c r="IK14" s="104"/>
      <c r="IL14" s="104"/>
      <c r="IM14" s="104"/>
      <c r="IN14" s="104"/>
      <c r="IO14" s="105"/>
      <c r="IP14" s="103">
        <f>IP15</f>
        <v>233</v>
      </c>
      <c r="IQ14" s="104"/>
      <c r="IR14" s="104"/>
      <c r="IS14" s="104"/>
      <c r="IT14" s="104"/>
      <c r="IU14" s="104"/>
      <c r="IV14" s="105"/>
      <c r="IW14" s="103">
        <f>IW15</f>
        <v>240</v>
      </c>
      <c r="IX14" s="104"/>
      <c r="IY14" s="104"/>
      <c r="IZ14" s="104"/>
      <c r="JA14" s="104"/>
      <c r="JB14" s="104"/>
      <c r="JC14" s="105"/>
      <c r="JD14" s="103">
        <f>JD15</f>
        <v>247</v>
      </c>
      <c r="JE14" s="104"/>
      <c r="JF14" s="104"/>
      <c r="JG14" s="104"/>
      <c r="JH14" s="104"/>
      <c r="JI14" s="104"/>
      <c r="JJ14" s="105"/>
      <c r="JK14" s="103">
        <f>JK15</f>
        <v>254</v>
      </c>
      <c r="JL14" s="104"/>
      <c r="JM14" s="104"/>
      <c r="JN14" s="104"/>
      <c r="JO14" s="104"/>
      <c r="JP14" s="104"/>
      <c r="JQ14" s="105"/>
      <c r="JR14" s="103">
        <f>JR15</f>
        <v>261</v>
      </c>
      <c r="JS14" s="104"/>
      <c r="JT14" s="104"/>
      <c r="JU14" s="104"/>
      <c r="JV14" s="104"/>
      <c r="JW14" s="104"/>
      <c r="JX14" s="105"/>
      <c r="JY14" s="103">
        <f>JY15</f>
        <v>268</v>
      </c>
      <c r="JZ14" s="104"/>
      <c r="KA14" s="104"/>
      <c r="KB14" s="104"/>
      <c r="KC14" s="104"/>
      <c r="KD14" s="104"/>
      <c r="KE14" s="105"/>
      <c r="KF14" s="103">
        <f>KF15</f>
        <v>275</v>
      </c>
      <c r="KG14" s="104"/>
      <c r="KH14" s="104"/>
      <c r="KI14" s="104"/>
      <c r="KJ14" s="104"/>
      <c r="KK14" s="104"/>
      <c r="KL14" s="105"/>
      <c r="KM14" s="103">
        <f>KM15</f>
        <v>282</v>
      </c>
      <c r="KN14" s="104"/>
      <c r="KO14" s="104"/>
      <c r="KP14" s="104"/>
      <c r="KQ14" s="104"/>
      <c r="KR14" s="104"/>
      <c r="KS14" s="105"/>
      <c r="KT14" s="103">
        <f>KT15</f>
        <v>289</v>
      </c>
      <c r="KU14" s="104"/>
      <c r="KV14" s="104"/>
      <c r="KW14" s="104"/>
      <c r="KX14" s="104"/>
      <c r="KY14" s="104"/>
      <c r="KZ14" s="105"/>
      <c r="LA14" s="103">
        <f>LA15</f>
        <v>296</v>
      </c>
      <c r="LB14" s="104"/>
      <c r="LC14" s="104"/>
      <c r="LD14" s="104"/>
      <c r="LE14" s="104"/>
      <c r="LF14" s="104"/>
      <c r="LG14" s="105"/>
      <c r="LH14" s="103">
        <f>LH15</f>
        <v>303</v>
      </c>
      <c r="LI14" s="104"/>
      <c r="LJ14" s="104"/>
      <c r="LK14" s="104"/>
      <c r="LL14" s="104"/>
      <c r="LM14" s="104"/>
      <c r="LN14" s="105"/>
      <c r="LO14" s="103">
        <f>LO15</f>
        <v>310</v>
      </c>
      <c r="LP14" s="104"/>
      <c r="LQ14" s="104"/>
      <c r="LR14" s="104"/>
      <c r="LS14" s="104"/>
      <c r="LT14" s="104"/>
      <c r="LU14" s="105"/>
      <c r="LV14" s="103">
        <f>LV15</f>
        <v>317</v>
      </c>
      <c r="LW14" s="104"/>
      <c r="LX14" s="104"/>
      <c r="LY14" s="104"/>
      <c r="LZ14" s="104"/>
      <c r="MA14" s="104"/>
      <c r="MB14" s="105"/>
      <c r="MC14" s="103">
        <f>MC15</f>
        <v>324</v>
      </c>
      <c r="MD14" s="104"/>
      <c r="ME14" s="104"/>
      <c r="MF14" s="104"/>
      <c r="MG14" s="104"/>
      <c r="MH14" s="104"/>
      <c r="MI14" s="105"/>
      <c r="MJ14" s="103">
        <f>MJ15</f>
        <v>331</v>
      </c>
      <c r="MK14" s="104"/>
      <c r="ML14" s="104"/>
      <c r="MM14" s="104"/>
      <c r="MN14" s="104"/>
      <c r="MO14" s="104"/>
      <c r="MP14" s="105"/>
      <c r="MQ14" s="103">
        <f>MQ15</f>
        <v>338</v>
      </c>
      <c r="MR14" s="104"/>
      <c r="MS14" s="104"/>
      <c r="MT14" s="104"/>
      <c r="MU14" s="104"/>
      <c r="MV14" s="104"/>
      <c r="MW14" s="105"/>
      <c r="MX14" s="103">
        <f>MX15</f>
        <v>345</v>
      </c>
      <c r="MY14" s="104"/>
      <c r="MZ14" s="104"/>
      <c r="NA14" s="104"/>
      <c r="NB14" s="104"/>
      <c r="NC14" s="104"/>
      <c r="ND14" s="105"/>
      <c r="NE14" s="103">
        <f>NE15</f>
        <v>352</v>
      </c>
      <c r="NF14" s="104"/>
      <c r="NG14" s="104"/>
      <c r="NH14" s="104"/>
      <c r="NI14" s="104"/>
      <c r="NJ14" s="104"/>
      <c r="NK14" s="105"/>
      <c r="NL14" s="103">
        <f>NL15</f>
        <v>359</v>
      </c>
      <c r="NM14" s="104"/>
      <c r="NN14" s="104"/>
      <c r="NO14" s="104"/>
      <c r="NP14" s="104"/>
      <c r="NQ14" s="104"/>
      <c r="NR14" s="105"/>
      <c r="NS14" s="103">
        <f>NS15</f>
        <v>366</v>
      </c>
      <c r="NT14" s="104"/>
      <c r="NU14" s="104"/>
      <c r="NV14" s="104"/>
      <c r="NW14" s="104"/>
      <c r="NX14" s="104"/>
      <c r="NY14" s="105"/>
    </row>
    <row r="15" spans="1:389" ht="15" customHeight="1" x14ac:dyDescent="0.3">
      <c r="A15" s="11"/>
      <c r="B15" s="11"/>
      <c r="C15" s="110"/>
      <c r="D15" s="110"/>
      <c r="E15" s="110"/>
      <c r="F15" s="110"/>
      <c r="G15" s="110"/>
      <c r="H15" s="110"/>
      <c r="L15" s="16">
        <f>InicioDelProyecto-WEEKDAY(InicioDelProyecto,1)+2+7*(SemanaParaMostrar-1)</f>
        <v>-5</v>
      </c>
      <c r="M15" s="17">
        <f>L15+1</f>
        <v>-4</v>
      </c>
      <c r="N15" s="17">
        <f t="shared" ref="N15:AT15" si="0">M15+1</f>
        <v>-3</v>
      </c>
      <c r="O15" s="17">
        <f t="shared" si="0"/>
        <v>-2</v>
      </c>
      <c r="P15" s="17">
        <f t="shared" si="0"/>
        <v>-1</v>
      </c>
      <c r="Q15" s="17">
        <f t="shared" si="0"/>
        <v>0</v>
      </c>
      <c r="R15" s="18">
        <f t="shared" si="0"/>
        <v>1</v>
      </c>
      <c r="S15" s="16">
        <f>R15+1</f>
        <v>2</v>
      </c>
      <c r="T15" s="17">
        <f>S15+1</f>
        <v>3</v>
      </c>
      <c r="U15" s="17">
        <f t="shared" si="0"/>
        <v>4</v>
      </c>
      <c r="V15" s="17">
        <f t="shared" si="0"/>
        <v>5</v>
      </c>
      <c r="W15" s="17">
        <f t="shared" si="0"/>
        <v>6</v>
      </c>
      <c r="X15" s="17">
        <f t="shared" si="0"/>
        <v>7</v>
      </c>
      <c r="Y15" s="18">
        <f t="shared" si="0"/>
        <v>8</v>
      </c>
      <c r="Z15" s="16">
        <f>Y15+1</f>
        <v>9</v>
      </c>
      <c r="AA15" s="17">
        <f>Z15+1</f>
        <v>10</v>
      </c>
      <c r="AB15" s="17">
        <f t="shared" si="0"/>
        <v>11</v>
      </c>
      <c r="AC15" s="17">
        <f t="shared" si="0"/>
        <v>12</v>
      </c>
      <c r="AD15" s="17">
        <f t="shared" si="0"/>
        <v>13</v>
      </c>
      <c r="AE15" s="17">
        <f t="shared" si="0"/>
        <v>14</v>
      </c>
      <c r="AF15" s="18">
        <f t="shared" si="0"/>
        <v>15</v>
      </c>
      <c r="AG15" s="16">
        <f>AF15+1</f>
        <v>16</v>
      </c>
      <c r="AH15" s="17">
        <f>AG15+1</f>
        <v>17</v>
      </c>
      <c r="AI15" s="17">
        <f t="shared" si="0"/>
        <v>18</v>
      </c>
      <c r="AJ15" s="17">
        <f t="shared" si="0"/>
        <v>19</v>
      </c>
      <c r="AK15" s="17">
        <f t="shared" si="0"/>
        <v>20</v>
      </c>
      <c r="AL15" s="17">
        <f t="shared" si="0"/>
        <v>21</v>
      </c>
      <c r="AM15" s="18">
        <f t="shared" si="0"/>
        <v>22</v>
      </c>
      <c r="AN15" s="16">
        <f>AM15+1</f>
        <v>23</v>
      </c>
      <c r="AO15" s="17">
        <f>AN15+1</f>
        <v>24</v>
      </c>
      <c r="AP15" s="17">
        <f t="shared" si="0"/>
        <v>25</v>
      </c>
      <c r="AQ15" s="17">
        <f t="shared" si="0"/>
        <v>26</v>
      </c>
      <c r="AR15" s="17">
        <f t="shared" si="0"/>
        <v>27</v>
      </c>
      <c r="AS15" s="17">
        <f t="shared" si="0"/>
        <v>28</v>
      </c>
      <c r="AT15" s="18">
        <f t="shared" si="0"/>
        <v>29</v>
      </c>
      <c r="AU15" s="16">
        <f>AT15+1</f>
        <v>30</v>
      </c>
      <c r="AV15" s="17">
        <f>AU15+1</f>
        <v>31</v>
      </c>
      <c r="AW15" s="17">
        <f t="shared" ref="AW15:BA15" si="1">AV15+1</f>
        <v>32</v>
      </c>
      <c r="AX15" s="17">
        <f t="shared" si="1"/>
        <v>33</v>
      </c>
      <c r="AY15" s="17">
        <f t="shared" si="1"/>
        <v>34</v>
      </c>
      <c r="AZ15" s="17">
        <f t="shared" si="1"/>
        <v>35</v>
      </c>
      <c r="BA15" s="18">
        <f t="shared" si="1"/>
        <v>36</v>
      </c>
      <c r="BB15" s="16">
        <f>BA15+1</f>
        <v>37</v>
      </c>
      <c r="BC15" s="17">
        <f>BB15+1</f>
        <v>38</v>
      </c>
      <c r="BD15" s="17">
        <f t="shared" ref="BD15:BH15" si="2">BC15+1</f>
        <v>39</v>
      </c>
      <c r="BE15" s="17">
        <f t="shared" si="2"/>
        <v>40</v>
      </c>
      <c r="BF15" s="17">
        <f t="shared" si="2"/>
        <v>41</v>
      </c>
      <c r="BG15" s="17">
        <f t="shared" si="2"/>
        <v>42</v>
      </c>
      <c r="BH15" s="18">
        <f t="shared" si="2"/>
        <v>43</v>
      </c>
      <c r="BI15" s="16">
        <f>BH15+1</f>
        <v>44</v>
      </c>
      <c r="BJ15" s="17">
        <f>BI15+1</f>
        <v>45</v>
      </c>
      <c r="BK15" s="17">
        <f t="shared" ref="BK15:BO15" si="3">BJ15+1</f>
        <v>46</v>
      </c>
      <c r="BL15" s="17">
        <f t="shared" si="3"/>
        <v>47</v>
      </c>
      <c r="BM15" s="17">
        <f t="shared" si="3"/>
        <v>48</v>
      </c>
      <c r="BN15" s="17">
        <f t="shared" si="3"/>
        <v>49</v>
      </c>
      <c r="BO15" s="18">
        <f t="shared" si="3"/>
        <v>50</v>
      </c>
      <c r="BP15" s="16">
        <f>BO15+1</f>
        <v>51</v>
      </c>
      <c r="BQ15" s="17">
        <f>BP15+1</f>
        <v>52</v>
      </c>
      <c r="BR15" s="17">
        <f t="shared" ref="BR15:BV15" si="4">BQ15+1</f>
        <v>53</v>
      </c>
      <c r="BS15" s="17">
        <f t="shared" si="4"/>
        <v>54</v>
      </c>
      <c r="BT15" s="17">
        <f t="shared" si="4"/>
        <v>55</v>
      </c>
      <c r="BU15" s="17">
        <f t="shared" si="4"/>
        <v>56</v>
      </c>
      <c r="BV15" s="18">
        <f t="shared" si="4"/>
        <v>57</v>
      </c>
      <c r="BW15" s="16">
        <f>BV15+1</f>
        <v>58</v>
      </c>
      <c r="BX15" s="17">
        <f>BW15+1</f>
        <v>59</v>
      </c>
      <c r="BY15" s="17">
        <f t="shared" ref="BY15:CC15" si="5">BX15+1</f>
        <v>60</v>
      </c>
      <c r="BZ15" s="17">
        <f t="shared" si="5"/>
        <v>61</v>
      </c>
      <c r="CA15" s="17">
        <f t="shared" si="5"/>
        <v>62</v>
      </c>
      <c r="CB15" s="17">
        <f t="shared" si="5"/>
        <v>63</v>
      </c>
      <c r="CC15" s="18">
        <f t="shared" si="5"/>
        <v>64</v>
      </c>
      <c r="CD15" s="16">
        <f>CC15+1</f>
        <v>65</v>
      </c>
      <c r="CE15" s="17">
        <f>CD15+1</f>
        <v>66</v>
      </c>
      <c r="CF15" s="17">
        <f t="shared" ref="CF15:CJ15" si="6">CE15+1</f>
        <v>67</v>
      </c>
      <c r="CG15" s="17">
        <f t="shared" si="6"/>
        <v>68</v>
      </c>
      <c r="CH15" s="17">
        <f t="shared" si="6"/>
        <v>69</v>
      </c>
      <c r="CI15" s="17">
        <f t="shared" si="6"/>
        <v>70</v>
      </c>
      <c r="CJ15" s="18">
        <f t="shared" si="6"/>
        <v>71</v>
      </c>
      <c r="CK15" s="16">
        <f>CJ15+1</f>
        <v>72</v>
      </c>
      <c r="CL15" s="17">
        <f>CK15+1</f>
        <v>73</v>
      </c>
      <c r="CM15" s="17">
        <f t="shared" ref="CM15:CQ15" si="7">CL15+1</f>
        <v>74</v>
      </c>
      <c r="CN15" s="17">
        <f t="shared" si="7"/>
        <v>75</v>
      </c>
      <c r="CO15" s="17">
        <f t="shared" si="7"/>
        <v>76</v>
      </c>
      <c r="CP15" s="17">
        <f t="shared" si="7"/>
        <v>77</v>
      </c>
      <c r="CQ15" s="18">
        <f t="shared" si="7"/>
        <v>78</v>
      </c>
      <c r="CR15" s="16">
        <f>CQ15+1</f>
        <v>79</v>
      </c>
      <c r="CS15" s="17">
        <f>CR15+1</f>
        <v>80</v>
      </c>
      <c r="CT15" s="17">
        <f t="shared" ref="CT15:CX15" si="8">CS15+1</f>
        <v>81</v>
      </c>
      <c r="CU15" s="17">
        <f t="shared" si="8"/>
        <v>82</v>
      </c>
      <c r="CV15" s="17">
        <f t="shared" si="8"/>
        <v>83</v>
      </c>
      <c r="CW15" s="17">
        <f t="shared" si="8"/>
        <v>84</v>
      </c>
      <c r="CX15" s="18">
        <f t="shared" si="8"/>
        <v>85</v>
      </c>
      <c r="CY15" s="16">
        <f>CX15+1</f>
        <v>86</v>
      </c>
      <c r="CZ15" s="17">
        <f>CY15+1</f>
        <v>87</v>
      </c>
      <c r="DA15" s="17">
        <f t="shared" ref="DA15:DE15" si="9">CZ15+1</f>
        <v>88</v>
      </c>
      <c r="DB15" s="17">
        <f t="shared" si="9"/>
        <v>89</v>
      </c>
      <c r="DC15" s="17">
        <f t="shared" si="9"/>
        <v>90</v>
      </c>
      <c r="DD15" s="17">
        <f t="shared" si="9"/>
        <v>91</v>
      </c>
      <c r="DE15" s="18">
        <f t="shared" si="9"/>
        <v>92</v>
      </c>
      <c r="DF15" s="16">
        <f>DE15+1</f>
        <v>93</v>
      </c>
      <c r="DG15" s="17">
        <f>DF15+1</f>
        <v>94</v>
      </c>
      <c r="DH15" s="17">
        <f t="shared" ref="DH15:DL15" si="10">DG15+1</f>
        <v>95</v>
      </c>
      <c r="DI15" s="17">
        <f t="shared" si="10"/>
        <v>96</v>
      </c>
      <c r="DJ15" s="17">
        <f t="shared" si="10"/>
        <v>97</v>
      </c>
      <c r="DK15" s="17">
        <f t="shared" si="10"/>
        <v>98</v>
      </c>
      <c r="DL15" s="18">
        <f t="shared" si="10"/>
        <v>99</v>
      </c>
      <c r="DM15" s="16">
        <f>DL15+1</f>
        <v>100</v>
      </c>
      <c r="DN15" s="17">
        <f>DM15+1</f>
        <v>101</v>
      </c>
      <c r="DO15" s="17">
        <f t="shared" ref="DO15:DS15" si="11">DN15+1</f>
        <v>102</v>
      </c>
      <c r="DP15" s="17">
        <f t="shared" si="11"/>
        <v>103</v>
      </c>
      <c r="DQ15" s="17">
        <f t="shared" si="11"/>
        <v>104</v>
      </c>
      <c r="DR15" s="17">
        <f t="shared" si="11"/>
        <v>105</v>
      </c>
      <c r="DS15" s="18">
        <f t="shared" si="11"/>
        <v>106</v>
      </c>
      <c r="DT15" s="16">
        <f>DS15+1</f>
        <v>107</v>
      </c>
      <c r="DU15" s="17">
        <f>DT15+1</f>
        <v>108</v>
      </c>
      <c r="DV15" s="17">
        <f t="shared" ref="DV15:DZ15" si="12">DU15+1</f>
        <v>109</v>
      </c>
      <c r="DW15" s="17">
        <f t="shared" si="12"/>
        <v>110</v>
      </c>
      <c r="DX15" s="17">
        <f t="shared" si="12"/>
        <v>111</v>
      </c>
      <c r="DY15" s="17">
        <f t="shared" si="12"/>
        <v>112</v>
      </c>
      <c r="DZ15" s="18">
        <f t="shared" si="12"/>
        <v>113</v>
      </c>
      <c r="EA15" s="16">
        <f>DZ15+1</f>
        <v>114</v>
      </c>
      <c r="EB15" s="17">
        <f>EA15+1</f>
        <v>115</v>
      </c>
      <c r="EC15" s="17">
        <f t="shared" ref="EC15:EG15" si="13">EB15+1</f>
        <v>116</v>
      </c>
      <c r="ED15" s="17">
        <f t="shared" si="13"/>
        <v>117</v>
      </c>
      <c r="EE15" s="17">
        <f t="shared" si="13"/>
        <v>118</v>
      </c>
      <c r="EF15" s="17">
        <f t="shared" si="13"/>
        <v>119</v>
      </c>
      <c r="EG15" s="18">
        <f t="shared" si="13"/>
        <v>120</v>
      </c>
      <c r="EH15" s="16">
        <f>EG15+1</f>
        <v>121</v>
      </c>
      <c r="EI15" s="17">
        <f>EH15+1</f>
        <v>122</v>
      </c>
      <c r="EJ15" s="17">
        <f t="shared" ref="EJ15:EN15" si="14">EI15+1</f>
        <v>123</v>
      </c>
      <c r="EK15" s="17">
        <f t="shared" si="14"/>
        <v>124</v>
      </c>
      <c r="EL15" s="17">
        <f t="shared" si="14"/>
        <v>125</v>
      </c>
      <c r="EM15" s="17">
        <f t="shared" si="14"/>
        <v>126</v>
      </c>
      <c r="EN15" s="18">
        <f t="shared" si="14"/>
        <v>127</v>
      </c>
      <c r="EO15" s="16">
        <f>EN15+1</f>
        <v>128</v>
      </c>
      <c r="EP15" s="17">
        <f>EO15+1</f>
        <v>129</v>
      </c>
      <c r="EQ15" s="17">
        <f t="shared" ref="EQ15:EU15" si="15">EP15+1</f>
        <v>130</v>
      </c>
      <c r="ER15" s="17">
        <f t="shared" si="15"/>
        <v>131</v>
      </c>
      <c r="ES15" s="17">
        <f t="shared" si="15"/>
        <v>132</v>
      </c>
      <c r="ET15" s="17">
        <f t="shared" si="15"/>
        <v>133</v>
      </c>
      <c r="EU15" s="18">
        <f t="shared" si="15"/>
        <v>134</v>
      </c>
      <c r="EV15" s="16">
        <f>EU15+1</f>
        <v>135</v>
      </c>
      <c r="EW15" s="17">
        <f>EV15+1</f>
        <v>136</v>
      </c>
      <c r="EX15" s="17">
        <f t="shared" ref="EX15:FB15" si="16">EW15+1</f>
        <v>137</v>
      </c>
      <c r="EY15" s="17">
        <f t="shared" si="16"/>
        <v>138</v>
      </c>
      <c r="EZ15" s="17">
        <f t="shared" si="16"/>
        <v>139</v>
      </c>
      <c r="FA15" s="17">
        <f t="shared" si="16"/>
        <v>140</v>
      </c>
      <c r="FB15" s="18">
        <f t="shared" si="16"/>
        <v>141</v>
      </c>
      <c r="FC15" s="16">
        <f>FB15+1</f>
        <v>142</v>
      </c>
      <c r="FD15" s="17">
        <f>FC15+1</f>
        <v>143</v>
      </c>
      <c r="FE15" s="17">
        <f t="shared" ref="FE15:FI15" si="17">FD15+1</f>
        <v>144</v>
      </c>
      <c r="FF15" s="17">
        <f t="shared" si="17"/>
        <v>145</v>
      </c>
      <c r="FG15" s="17">
        <f t="shared" si="17"/>
        <v>146</v>
      </c>
      <c r="FH15" s="17">
        <f t="shared" si="17"/>
        <v>147</v>
      </c>
      <c r="FI15" s="18">
        <f t="shared" si="17"/>
        <v>148</v>
      </c>
      <c r="FJ15" s="16">
        <f>FI15+1</f>
        <v>149</v>
      </c>
      <c r="FK15" s="17">
        <f>FJ15+1</f>
        <v>150</v>
      </c>
      <c r="FL15" s="17">
        <f t="shared" ref="FL15:FP15" si="18">FK15+1</f>
        <v>151</v>
      </c>
      <c r="FM15" s="17">
        <f t="shared" si="18"/>
        <v>152</v>
      </c>
      <c r="FN15" s="17">
        <f t="shared" si="18"/>
        <v>153</v>
      </c>
      <c r="FO15" s="17">
        <f t="shared" si="18"/>
        <v>154</v>
      </c>
      <c r="FP15" s="18">
        <f t="shared" si="18"/>
        <v>155</v>
      </c>
      <c r="FQ15" s="16">
        <f>FP15+1</f>
        <v>156</v>
      </c>
      <c r="FR15" s="17">
        <f>FQ15+1</f>
        <v>157</v>
      </c>
      <c r="FS15" s="17">
        <f t="shared" ref="FS15:FW15" si="19">FR15+1</f>
        <v>158</v>
      </c>
      <c r="FT15" s="17">
        <f t="shared" si="19"/>
        <v>159</v>
      </c>
      <c r="FU15" s="17">
        <f t="shared" si="19"/>
        <v>160</v>
      </c>
      <c r="FV15" s="17">
        <f t="shared" si="19"/>
        <v>161</v>
      </c>
      <c r="FW15" s="18">
        <f t="shared" si="19"/>
        <v>162</v>
      </c>
      <c r="FX15" s="16">
        <f>FW15+1</f>
        <v>163</v>
      </c>
      <c r="FY15" s="17">
        <f>FX15+1</f>
        <v>164</v>
      </c>
      <c r="FZ15" s="17">
        <f t="shared" ref="FZ15:GD15" si="20">FY15+1</f>
        <v>165</v>
      </c>
      <c r="GA15" s="17">
        <f t="shared" si="20"/>
        <v>166</v>
      </c>
      <c r="GB15" s="17">
        <f t="shared" si="20"/>
        <v>167</v>
      </c>
      <c r="GC15" s="17">
        <f t="shared" si="20"/>
        <v>168</v>
      </c>
      <c r="GD15" s="18">
        <f t="shared" si="20"/>
        <v>169</v>
      </c>
      <c r="GE15" s="16">
        <f>GD15+1</f>
        <v>170</v>
      </c>
      <c r="GF15" s="17">
        <f>GE15+1</f>
        <v>171</v>
      </c>
      <c r="GG15" s="17">
        <f t="shared" ref="GG15:GK15" si="21">GF15+1</f>
        <v>172</v>
      </c>
      <c r="GH15" s="17">
        <f t="shared" si="21"/>
        <v>173</v>
      </c>
      <c r="GI15" s="17">
        <f t="shared" si="21"/>
        <v>174</v>
      </c>
      <c r="GJ15" s="17">
        <f t="shared" si="21"/>
        <v>175</v>
      </c>
      <c r="GK15" s="18">
        <f t="shared" si="21"/>
        <v>176</v>
      </c>
      <c r="GL15" s="16">
        <f>GK15+1</f>
        <v>177</v>
      </c>
      <c r="GM15" s="17">
        <f>GL15+1</f>
        <v>178</v>
      </c>
      <c r="GN15" s="17">
        <f t="shared" ref="GN15:GR15" si="22">GM15+1</f>
        <v>179</v>
      </c>
      <c r="GO15" s="17">
        <f t="shared" si="22"/>
        <v>180</v>
      </c>
      <c r="GP15" s="17">
        <f t="shared" si="22"/>
        <v>181</v>
      </c>
      <c r="GQ15" s="17">
        <f t="shared" si="22"/>
        <v>182</v>
      </c>
      <c r="GR15" s="18">
        <f t="shared" si="22"/>
        <v>183</v>
      </c>
      <c r="GS15" s="16">
        <f>GR15+1</f>
        <v>184</v>
      </c>
      <c r="GT15" s="17">
        <f>GS15+1</f>
        <v>185</v>
      </c>
      <c r="GU15" s="17">
        <f t="shared" ref="GU15:GY15" si="23">GT15+1</f>
        <v>186</v>
      </c>
      <c r="GV15" s="17">
        <f t="shared" si="23"/>
        <v>187</v>
      </c>
      <c r="GW15" s="17">
        <f t="shared" si="23"/>
        <v>188</v>
      </c>
      <c r="GX15" s="17">
        <f t="shared" si="23"/>
        <v>189</v>
      </c>
      <c r="GY15" s="18">
        <f t="shared" si="23"/>
        <v>190</v>
      </c>
      <c r="GZ15" s="16">
        <f>GY15+1</f>
        <v>191</v>
      </c>
      <c r="HA15" s="17">
        <f>GZ15+1</f>
        <v>192</v>
      </c>
      <c r="HB15" s="17">
        <f t="shared" ref="HB15:HF15" si="24">HA15+1</f>
        <v>193</v>
      </c>
      <c r="HC15" s="17">
        <f t="shared" si="24"/>
        <v>194</v>
      </c>
      <c r="HD15" s="17">
        <f t="shared" si="24"/>
        <v>195</v>
      </c>
      <c r="HE15" s="17">
        <f t="shared" si="24"/>
        <v>196</v>
      </c>
      <c r="HF15" s="18">
        <f t="shared" si="24"/>
        <v>197</v>
      </c>
      <c r="HG15" s="16">
        <f>HF15+1</f>
        <v>198</v>
      </c>
      <c r="HH15" s="17">
        <f>HG15+1</f>
        <v>199</v>
      </c>
      <c r="HI15" s="17">
        <f t="shared" ref="HI15:HM15" si="25">HH15+1</f>
        <v>200</v>
      </c>
      <c r="HJ15" s="17">
        <f t="shared" si="25"/>
        <v>201</v>
      </c>
      <c r="HK15" s="17">
        <f t="shared" si="25"/>
        <v>202</v>
      </c>
      <c r="HL15" s="17">
        <f t="shared" si="25"/>
        <v>203</v>
      </c>
      <c r="HM15" s="18">
        <f t="shared" si="25"/>
        <v>204</v>
      </c>
      <c r="HN15" s="16">
        <f>HM15+1</f>
        <v>205</v>
      </c>
      <c r="HO15" s="17">
        <f>HN15+1</f>
        <v>206</v>
      </c>
      <c r="HP15" s="17">
        <f t="shared" ref="HP15:HT15" si="26">HO15+1</f>
        <v>207</v>
      </c>
      <c r="HQ15" s="17">
        <f t="shared" si="26"/>
        <v>208</v>
      </c>
      <c r="HR15" s="17">
        <f t="shared" si="26"/>
        <v>209</v>
      </c>
      <c r="HS15" s="17">
        <f t="shared" si="26"/>
        <v>210</v>
      </c>
      <c r="HT15" s="18">
        <f t="shared" si="26"/>
        <v>211</v>
      </c>
      <c r="HU15" s="16">
        <f>HT15+1</f>
        <v>212</v>
      </c>
      <c r="HV15" s="17">
        <f>HU15+1</f>
        <v>213</v>
      </c>
      <c r="HW15" s="17">
        <f t="shared" ref="HW15:IA15" si="27">HV15+1</f>
        <v>214</v>
      </c>
      <c r="HX15" s="17">
        <f t="shared" si="27"/>
        <v>215</v>
      </c>
      <c r="HY15" s="17">
        <f t="shared" si="27"/>
        <v>216</v>
      </c>
      <c r="HZ15" s="17">
        <f t="shared" si="27"/>
        <v>217</v>
      </c>
      <c r="IA15" s="18">
        <f t="shared" si="27"/>
        <v>218</v>
      </c>
      <c r="IB15" s="16">
        <f>IA15+1</f>
        <v>219</v>
      </c>
      <c r="IC15" s="17">
        <f>IB15+1</f>
        <v>220</v>
      </c>
      <c r="ID15" s="17">
        <f t="shared" ref="ID15:IH15" si="28">IC15+1</f>
        <v>221</v>
      </c>
      <c r="IE15" s="17">
        <f t="shared" si="28"/>
        <v>222</v>
      </c>
      <c r="IF15" s="17">
        <f t="shared" si="28"/>
        <v>223</v>
      </c>
      <c r="IG15" s="17">
        <f t="shared" si="28"/>
        <v>224</v>
      </c>
      <c r="IH15" s="18">
        <f t="shared" si="28"/>
        <v>225</v>
      </c>
      <c r="II15" s="16">
        <f>IH15+1</f>
        <v>226</v>
      </c>
      <c r="IJ15" s="17">
        <f>II15+1</f>
        <v>227</v>
      </c>
      <c r="IK15" s="17">
        <f t="shared" ref="IK15:IO15" si="29">IJ15+1</f>
        <v>228</v>
      </c>
      <c r="IL15" s="17">
        <f t="shared" si="29"/>
        <v>229</v>
      </c>
      <c r="IM15" s="17">
        <f t="shared" si="29"/>
        <v>230</v>
      </c>
      <c r="IN15" s="17">
        <f t="shared" si="29"/>
        <v>231</v>
      </c>
      <c r="IO15" s="18">
        <f t="shared" si="29"/>
        <v>232</v>
      </c>
      <c r="IP15" s="16">
        <f>IO15+1</f>
        <v>233</v>
      </c>
      <c r="IQ15" s="17">
        <f>IP15+1</f>
        <v>234</v>
      </c>
      <c r="IR15" s="17">
        <f t="shared" ref="IR15:IV15" si="30">IQ15+1</f>
        <v>235</v>
      </c>
      <c r="IS15" s="17">
        <f t="shared" si="30"/>
        <v>236</v>
      </c>
      <c r="IT15" s="17">
        <f t="shared" si="30"/>
        <v>237</v>
      </c>
      <c r="IU15" s="17">
        <f t="shared" si="30"/>
        <v>238</v>
      </c>
      <c r="IV15" s="18">
        <f t="shared" si="30"/>
        <v>239</v>
      </c>
      <c r="IW15" s="16">
        <f>IV15+1</f>
        <v>240</v>
      </c>
      <c r="IX15" s="17">
        <f>IW15+1</f>
        <v>241</v>
      </c>
      <c r="IY15" s="17">
        <f t="shared" ref="IY15:JC15" si="31">IX15+1</f>
        <v>242</v>
      </c>
      <c r="IZ15" s="17">
        <f t="shared" si="31"/>
        <v>243</v>
      </c>
      <c r="JA15" s="17">
        <f t="shared" si="31"/>
        <v>244</v>
      </c>
      <c r="JB15" s="17">
        <f t="shared" si="31"/>
        <v>245</v>
      </c>
      <c r="JC15" s="18">
        <f t="shared" si="31"/>
        <v>246</v>
      </c>
      <c r="JD15" s="16">
        <f>JC15+1</f>
        <v>247</v>
      </c>
      <c r="JE15" s="17">
        <f>JD15+1</f>
        <v>248</v>
      </c>
      <c r="JF15" s="17">
        <f t="shared" ref="JF15:JJ15" si="32">JE15+1</f>
        <v>249</v>
      </c>
      <c r="JG15" s="17">
        <f t="shared" si="32"/>
        <v>250</v>
      </c>
      <c r="JH15" s="17">
        <f t="shared" si="32"/>
        <v>251</v>
      </c>
      <c r="JI15" s="17">
        <f t="shared" si="32"/>
        <v>252</v>
      </c>
      <c r="JJ15" s="18">
        <f t="shared" si="32"/>
        <v>253</v>
      </c>
      <c r="JK15" s="16">
        <f>JJ15+1</f>
        <v>254</v>
      </c>
      <c r="JL15" s="17">
        <f>JK15+1</f>
        <v>255</v>
      </c>
      <c r="JM15" s="17">
        <f t="shared" ref="JM15:JQ15" si="33">JL15+1</f>
        <v>256</v>
      </c>
      <c r="JN15" s="17">
        <f t="shared" si="33"/>
        <v>257</v>
      </c>
      <c r="JO15" s="17">
        <f t="shared" si="33"/>
        <v>258</v>
      </c>
      <c r="JP15" s="17">
        <f t="shared" si="33"/>
        <v>259</v>
      </c>
      <c r="JQ15" s="18">
        <f t="shared" si="33"/>
        <v>260</v>
      </c>
      <c r="JR15" s="16">
        <f>JQ15+1</f>
        <v>261</v>
      </c>
      <c r="JS15" s="17">
        <f>JR15+1</f>
        <v>262</v>
      </c>
      <c r="JT15" s="17">
        <f t="shared" ref="JT15:JX15" si="34">JS15+1</f>
        <v>263</v>
      </c>
      <c r="JU15" s="17">
        <f t="shared" si="34"/>
        <v>264</v>
      </c>
      <c r="JV15" s="17">
        <f t="shared" si="34"/>
        <v>265</v>
      </c>
      <c r="JW15" s="17">
        <f t="shared" si="34"/>
        <v>266</v>
      </c>
      <c r="JX15" s="18">
        <f t="shared" si="34"/>
        <v>267</v>
      </c>
      <c r="JY15" s="16">
        <f>JX15+1</f>
        <v>268</v>
      </c>
      <c r="JZ15" s="17">
        <f>JY15+1</f>
        <v>269</v>
      </c>
      <c r="KA15" s="17">
        <f t="shared" ref="KA15:KE15" si="35">JZ15+1</f>
        <v>270</v>
      </c>
      <c r="KB15" s="17">
        <f t="shared" si="35"/>
        <v>271</v>
      </c>
      <c r="KC15" s="17">
        <f t="shared" si="35"/>
        <v>272</v>
      </c>
      <c r="KD15" s="17">
        <f t="shared" si="35"/>
        <v>273</v>
      </c>
      <c r="KE15" s="18">
        <f t="shared" si="35"/>
        <v>274</v>
      </c>
      <c r="KF15" s="16">
        <f>KE15+1</f>
        <v>275</v>
      </c>
      <c r="KG15" s="17">
        <f>KF15+1</f>
        <v>276</v>
      </c>
      <c r="KH15" s="17">
        <f t="shared" ref="KH15:KL15" si="36">KG15+1</f>
        <v>277</v>
      </c>
      <c r="KI15" s="17">
        <f t="shared" si="36"/>
        <v>278</v>
      </c>
      <c r="KJ15" s="17">
        <f t="shared" si="36"/>
        <v>279</v>
      </c>
      <c r="KK15" s="17">
        <f t="shared" si="36"/>
        <v>280</v>
      </c>
      <c r="KL15" s="18">
        <f t="shared" si="36"/>
        <v>281</v>
      </c>
      <c r="KM15" s="16">
        <f>KL15+1</f>
        <v>282</v>
      </c>
      <c r="KN15" s="17">
        <f>KM15+1</f>
        <v>283</v>
      </c>
      <c r="KO15" s="17">
        <f t="shared" ref="KO15:KS15" si="37">KN15+1</f>
        <v>284</v>
      </c>
      <c r="KP15" s="17">
        <f t="shared" si="37"/>
        <v>285</v>
      </c>
      <c r="KQ15" s="17">
        <f t="shared" si="37"/>
        <v>286</v>
      </c>
      <c r="KR15" s="17">
        <f t="shared" si="37"/>
        <v>287</v>
      </c>
      <c r="KS15" s="18">
        <f t="shared" si="37"/>
        <v>288</v>
      </c>
      <c r="KT15" s="16">
        <f>KS15+1</f>
        <v>289</v>
      </c>
      <c r="KU15" s="17">
        <f>KT15+1</f>
        <v>290</v>
      </c>
      <c r="KV15" s="17">
        <f t="shared" ref="KV15:KZ15" si="38">KU15+1</f>
        <v>291</v>
      </c>
      <c r="KW15" s="17">
        <f t="shared" si="38"/>
        <v>292</v>
      </c>
      <c r="KX15" s="17">
        <f t="shared" si="38"/>
        <v>293</v>
      </c>
      <c r="KY15" s="17">
        <f t="shared" si="38"/>
        <v>294</v>
      </c>
      <c r="KZ15" s="18">
        <f t="shared" si="38"/>
        <v>295</v>
      </c>
      <c r="LA15" s="16">
        <f>KZ15+1</f>
        <v>296</v>
      </c>
      <c r="LB15" s="17">
        <f>LA15+1</f>
        <v>297</v>
      </c>
      <c r="LC15" s="17">
        <f t="shared" ref="LC15:LG15" si="39">LB15+1</f>
        <v>298</v>
      </c>
      <c r="LD15" s="17">
        <f t="shared" si="39"/>
        <v>299</v>
      </c>
      <c r="LE15" s="17">
        <f t="shared" si="39"/>
        <v>300</v>
      </c>
      <c r="LF15" s="17">
        <f t="shared" si="39"/>
        <v>301</v>
      </c>
      <c r="LG15" s="18">
        <f t="shared" si="39"/>
        <v>302</v>
      </c>
      <c r="LH15" s="16">
        <f>LG15+1</f>
        <v>303</v>
      </c>
      <c r="LI15" s="17">
        <f>LH15+1</f>
        <v>304</v>
      </c>
      <c r="LJ15" s="17">
        <f t="shared" ref="LJ15:LN15" si="40">LI15+1</f>
        <v>305</v>
      </c>
      <c r="LK15" s="17">
        <f t="shared" si="40"/>
        <v>306</v>
      </c>
      <c r="LL15" s="17">
        <f t="shared" si="40"/>
        <v>307</v>
      </c>
      <c r="LM15" s="17">
        <f t="shared" si="40"/>
        <v>308</v>
      </c>
      <c r="LN15" s="18">
        <f t="shared" si="40"/>
        <v>309</v>
      </c>
      <c r="LO15" s="16">
        <f>LN15+1</f>
        <v>310</v>
      </c>
      <c r="LP15" s="17">
        <f>LO15+1</f>
        <v>311</v>
      </c>
      <c r="LQ15" s="17">
        <f t="shared" ref="LQ15:LU15" si="41">LP15+1</f>
        <v>312</v>
      </c>
      <c r="LR15" s="17">
        <f t="shared" si="41"/>
        <v>313</v>
      </c>
      <c r="LS15" s="17">
        <f t="shared" si="41"/>
        <v>314</v>
      </c>
      <c r="LT15" s="17">
        <f t="shared" si="41"/>
        <v>315</v>
      </c>
      <c r="LU15" s="18">
        <f t="shared" si="41"/>
        <v>316</v>
      </c>
      <c r="LV15" s="16">
        <f>LU15+1</f>
        <v>317</v>
      </c>
      <c r="LW15" s="17">
        <f>LV15+1</f>
        <v>318</v>
      </c>
      <c r="LX15" s="17">
        <f t="shared" ref="LX15:MB15" si="42">LW15+1</f>
        <v>319</v>
      </c>
      <c r="LY15" s="17">
        <f t="shared" si="42"/>
        <v>320</v>
      </c>
      <c r="LZ15" s="17">
        <f t="shared" si="42"/>
        <v>321</v>
      </c>
      <c r="MA15" s="17">
        <f t="shared" si="42"/>
        <v>322</v>
      </c>
      <c r="MB15" s="18">
        <f t="shared" si="42"/>
        <v>323</v>
      </c>
      <c r="MC15" s="16">
        <f>MB15+1</f>
        <v>324</v>
      </c>
      <c r="MD15" s="17">
        <f>MC15+1</f>
        <v>325</v>
      </c>
      <c r="ME15" s="17">
        <f t="shared" ref="ME15:MI15" si="43">MD15+1</f>
        <v>326</v>
      </c>
      <c r="MF15" s="17">
        <f t="shared" si="43"/>
        <v>327</v>
      </c>
      <c r="MG15" s="17">
        <f t="shared" si="43"/>
        <v>328</v>
      </c>
      <c r="MH15" s="17">
        <f t="shared" si="43"/>
        <v>329</v>
      </c>
      <c r="MI15" s="18">
        <f t="shared" si="43"/>
        <v>330</v>
      </c>
      <c r="MJ15" s="16">
        <f>MI15+1</f>
        <v>331</v>
      </c>
      <c r="MK15" s="17">
        <f>MJ15+1</f>
        <v>332</v>
      </c>
      <c r="ML15" s="17">
        <f t="shared" ref="ML15:MP15" si="44">MK15+1</f>
        <v>333</v>
      </c>
      <c r="MM15" s="17">
        <f t="shared" si="44"/>
        <v>334</v>
      </c>
      <c r="MN15" s="17">
        <f t="shared" si="44"/>
        <v>335</v>
      </c>
      <c r="MO15" s="17">
        <f t="shared" si="44"/>
        <v>336</v>
      </c>
      <c r="MP15" s="18">
        <f t="shared" si="44"/>
        <v>337</v>
      </c>
      <c r="MQ15" s="16">
        <f>MP15+1</f>
        <v>338</v>
      </c>
      <c r="MR15" s="17">
        <f>MQ15+1</f>
        <v>339</v>
      </c>
      <c r="MS15" s="17">
        <f t="shared" ref="MS15:MW15" si="45">MR15+1</f>
        <v>340</v>
      </c>
      <c r="MT15" s="17">
        <f t="shared" si="45"/>
        <v>341</v>
      </c>
      <c r="MU15" s="17">
        <f t="shared" si="45"/>
        <v>342</v>
      </c>
      <c r="MV15" s="17">
        <f t="shared" si="45"/>
        <v>343</v>
      </c>
      <c r="MW15" s="18">
        <f t="shared" si="45"/>
        <v>344</v>
      </c>
      <c r="MX15" s="16">
        <f>MW15+1</f>
        <v>345</v>
      </c>
      <c r="MY15" s="17">
        <f>MX15+1</f>
        <v>346</v>
      </c>
      <c r="MZ15" s="17">
        <f t="shared" ref="MZ15:ND15" si="46">MY15+1</f>
        <v>347</v>
      </c>
      <c r="NA15" s="17">
        <f t="shared" si="46"/>
        <v>348</v>
      </c>
      <c r="NB15" s="17">
        <f t="shared" si="46"/>
        <v>349</v>
      </c>
      <c r="NC15" s="17">
        <f t="shared" si="46"/>
        <v>350</v>
      </c>
      <c r="ND15" s="18">
        <f t="shared" si="46"/>
        <v>351</v>
      </c>
      <c r="NE15" s="16">
        <f>ND15+1</f>
        <v>352</v>
      </c>
      <c r="NF15" s="17">
        <f>NE15+1</f>
        <v>353</v>
      </c>
      <c r="NG15" s="17">
        <f t="shared" ref="NG15:NK15" si="47">NF15+1</f>
        <v>354</v>
      </c>
      <c r="NH15" s="17">
        <f t="shared" si="47"/>
        <v>355</v>
      </c>
      <c r="NI15" s="17">
        <f t="shared" si="47"/>
        <v>356</v>
      </c>
      <c r="NJ15" s="17">
        <f t="shared" si="47"/>
        <v>357</v>
      </c>
      <c r="NK15" s="18">
        <f t="shared" si="47"/>
        <v>358</v>
      </c>
      <c r="NL15" s="16">
        <f>NK15+1</f>
        <v>359</v>
      </c>
      <c r="NM15" s="17">
        <f>NL15+1</f>
        <v>360</v>
      </c>
      <c r="NN15" s="17">
        <f t="shared" ref="NN15:NR15" si="48">NM15+1</f>
        <v>361</v>
      </c>
      <c r="NO15" s="17">
        <f t="shared" si="48"/>
        <v>362</v>
      </c>
      <c r="NP15" s="17">
        <f t="shared" si="48"/>
        <v>363</v>
      </c>
      <c r="NQ15" s="17">
        <f t="shared" si="48"/>
        <v>364</v>
      </c>
      <c r="NR15" s="18">
        <f t="shared" si="48"/>
        <v>365</v>
      </c>
      <c r="NS15" s="16">
        <f>NR15+1</f>
        <v>366</v>
      </c>
      <c r="NT15" s="17">
        <f>NS15+1</f>
        <v>367</v>
      </c>
      <c r="NU15" s="17">
        <f t="shared" ref="NU15:NY15" si="49">NT15+1</f>
        <v>368</v>
      </c>
      <c r="NV15" s="17">
        <f t="shared" si="49"/>
        <v>369</v>
      </c>
      <c r="NW15" s="17">
        <f t="shared" si="49"/>
        <v>370</v>
      </c>
      <c r="NX15" s="17">
        <f t="shared" si="49"/>
        <v>371</v>
      </c>
      <c r="NY15" s="18">
        <f t="shared" si="49"/>
        <v>372</v>
      </c>
    </row>
    <row r="16" spans="1:389" ht="31.95" customHeight="1" thickBot="1" x14ac:dyDescent="0.35">
      <c r="A16" s="52" t="s">
        <v>4</v>
      </c>
      <c r="B16" s="53" t="s">
        <v>25</v>
      </c>
      <c r="C16" s="54" t="s">
        <v>6</v>
      </c>
      <c r="D16" s="53" t="s">
        <v>7</v>
      </c>
      <c r="E16" s="54" t="s">
        <v>28</v>
      </c>
      <c r="F16" s="53" t="s">
        <v>8</v>
      </c>
      <c r="G16" s="53" t="s">
        <v>9</v>
      </c>
      <c r="H16" s="53" t="s">
        <v>11</v>
      </c>
      <c r="I16" s="53" t="s">
        <v>12</v>
      </c>
      <c r="J16" s="53" t="s">
        <v>10</v>
      </c>
      <c r="K16" s="55" t="s">
        <v>13</v>
      </c>
      <c r="L16" s="19" t="e">
        <f t="shared" ref="L16:BW16" si="50">LEFT(TEXT(L15,"ddd"),1)</f>
        <v>#VALUE!</v>
      </c>
      <c r="M16" s="5" t="e">
        <f t="shared" si="50"/>
        <v>#VALUE!</v>
      </c>
      <c r="N16" s="5" t="e">
        <f t="shared" si="50"/>
        <v>#VALUE!</v>
      </c>
      <c r="O16" s="5" t="e">
        <f t="shared" si="50"/>
        <v>#VALUE!</v>
      </c>
      <c r="P16" s="5" t="e">
        <f t="shared" si="50"/>
        <v>#VALUE!</v>
      </c>
      <c r="Q16" s="5" t="str">
        <f t="shared" si="50"/>
        <v>s</v>
      </c>
      <c r="R16" s="5" t="str">
        <f t="shared" si="50"/>
        <v>d</v>
      </c>
      <c r="S16" s="5" t="str">
        <f t="shared" si="50"/>
        <v>l</v>
      </c>
      <c r="T16" s="5" t="str">
        <f t="shared" si="50"/>
        <v>m</v>
      </c>
      <c r="U16" s="5" t="str">
        <f t="shared" si="50"/>
        <v>m</v>
      </c>
      <c r="V16" s="5" t="str">
        <f t="shared" si="50"/>
        <v>j</v>
      </c>
      <c r="W16" s="5" t="str">
        <f t="shared" si="50"/>
        <v>v</v>
      </c>
      <c r="X16" s="5" t="str">
        <f t="shared" si="50"/>
        <v>s</v>
      </c>
      <c r="Y16" s="5" t="str">
        <f t="shared" si="50"/>
        <v>d</v>
      </c>
      <c r="Z16" s="5" t="str">
        <f t="shared" si="50"/>
        <v>l</v>
      </c>
      <c r="AA16" s="5" t="str">
        <f t="shared" si="50"/>
        <v>m</v>
      </c>
      <c r="AB16" s="5" t="str">
        <f t="shared" si="50"/>
        <v>m</v>
      </c>
      <c r="AC16" s="5" t="str">
        <f t="shared" si="50"/>
        <v>j</v>
      </c>
      <c r="AD16" s="5" t="str">
        <f t="shared" si="50"/>
        <v>v</v>
      </c>
      <c r="AE16" s="5" t="str">
        <f t="shared" si="50"/>
        <v>s</v>
      </c>
      <c r="AF16" s="5" t="str">
        <f t="shared" si="50"/>
        <v>d</v>
      </c>
      <c r="AG16" s="5" t="str">
        <f t="shared" si="50"/>
        <v>l</v>
      </c>
      <c r="AH16" s="5" t="str">
        <f t="shared" si="50"/>
        <v>m</v>
      </c>
      <c r="AI16" s="5" t="str">
        <f t="shared" si="50"/>
        <v>m</v>
      </c>
      <c r="AJ16" s="5" t="str">
        <f t="shared" si="50"/>
        <v>j</v>
      </c>
      <c r="AK16" s="5" t="str">
        <f t="shared" si="50"/>
        <v>v</v>
      </c>
      <c r="AL16" s="5" t="str">
        <f t="shared" si="50"/>
        <v>s</v>
      </c>
      <c r="AM16" s="5" t="str">
        <f t="shared" si="50"/>
        <v>d</v>
      </c>
      <c r="AN16" s="5" t="str">
        <f t="shared" si="50"/>
        <v>l</v>
      </c>
      <c r="AO16" s="5" t="str">
        <f t="shared" si="50"/>
        <v>m</v>
      </c>
      <c r="AP16" s="5" t="str">
        <f t="shared" si="50"/>
        <v>m</v>
      </c>
      <c r="AQ16" s="5" t="str">
        <f t="shared" si="50"/>
        <v>j</v>
      </c>
      <c r="AR16" s="5" t="str">
        <f t="shared" si="50"/>
        <v>v</v>
      </c>
      <c r="AS16" s="5" t="str">
        <f t="shared" si="50"/>
        <v>s</v>
      </c>
      <c r="AT16" s="5" t="str">
        <f t="shared" si="50"/>
        <v>d</v>
      </c>
      <c r="AU16" s="5" t="str">
        <f t="shared" si="50"/>
        <v>l</v>
      </c>
      <c r="AV16" s="5" t="str">
        <f t="shared" si="50"/>
        <v>m</v>
      </c>
      <c r="AW16" s="5" t="str">
        <f t="shared" si="50"/>
        <v>m</v>
      </c>
      <c r="AX16" s="5" t="str">
        <f t="shared" si="50"/>
        <v>j</v>
      </c>
      <c r="AY16" s="5" t="str">
        <f t="shared" si="50"/>
        <v>v</v>
      </c>
      <c r="AZ16" s="5" t="str">
        <f t="shared" si="50"/>
        <v>s</v>
      </c>
      <c r="BA16" s="5" t="str">
        <f t="shared" si="50"/>
        <v>d</v>
      </c>
      <c r="BB16" s="5" t="str">
        <f t="shared" si="50"/>
        <v>l</v>
      </c>
      <c r="BC16" s="5" t="str">
        <f t="shared" si="50"/>
        <v>m</v>
      </c>
      <c r="BD16" s="5" t="str">
        <f t="shared" si="50"/>
        <v>m</v>
      </c>
      <c r="BE16" s="5" t="str">
        <f t="shared" si="50"/>
        <v>j</v>
      </c>
      <c r="BF16" s="5" t="str">
        <f t="shared" si="50"/>
        <v>v</v>
      </c>
      <c r="BG16" s="5" t="str">
        <f t="shared" si="50"/>
        <v>s</v>
      </c>
      <c r="BH16" s="5" t="str">
        <f t="shared" si="50"/>
        <v>d</v>
      </c>
      <c r="BI16" s="5" t="str">
        <f t="shared" si="50"/>
        <v>l</v>
      </c>
      <c r="BJ16" s="5" t="str">
        <f t="shared" si="50"/>
        <v>m</v>
      </c>
      <c r="BK16" s="5" t="str">
        <f t="shared" si="50"/>
        <v>m</v>
      </c>
      <c r="BL16" s="5" t="str">
        <f t="shared" si="50"/>
        <v>j</v>
      </c>
      <c r="BM16" s="5" t="str">
        <f t="shared" si="50"/>
        <v>v</v>
      </c>
      <c r="BN16" s="5" t="str">
        <f t="shared" si="50"/>
        <v>s</v>
      </c>
      <c r="BO16" s="5" t="str">
        <f t="shared" si="50"/>
        <v>d</v>
      </c>
      <c r="BP16" s="5" t="str">
        <f t="shared" si="50"/>
        <v>l</v>
      </c>
      <c r="BQ16" s="5" t="str">
        <f t="shared" si="50"/>
        <v>m</v>
      </c>
      <c r="BR16" s="5" t="str">
        <f t="shared" si="50"/>
        <v>m</v>
      </c>
      <c r="BS16" s="5" t="str">
        <f t="shared" si="50"/>
        <v>j</v>
      </c>
      <c r="BT16" s="5" t="str">
        <f t="shared" si="50"/>
        <v>v</v>
      </c>
      <c r="BU16" s="5" t="str">
        <f t="shared" si="50"/>
        <v>s</v>
      </c>
      <c r="BV16" s="5" t="str">
        <f t="shared" si="50"/>
        <v>d</v>
      </c>
      <c r="BW16" s="5" t="str">
        <f t="shared" si="50"/>
        <v>l</v>
      </c>
      <c r="BX16" s="5" t="str">
        <f t="shared" ref="BX16:EI16" si="51">LEFT(TEXT(BX15,"ddd"),1)</f>
        <v>m</v>
      </c>
      <c r="BY16" s="5" t="str">
        <f t="shared" si="51"/>
        <v>m</v>
      </c>
      <c r="BZ16" s="5" t="str">
        <f t="shared" si="51"/>
        <v>j</v>
      </c>
      <c r="CA16" s="5" t="str">
        <f t="shared" si="51"/>
        <v>v</v>
      </c>
      <c r="CB16" s="5" t="str">
        <f t="shared" si="51"/>
        <v>s</v>
      </c>
      <c r="CC16" s="5" t="str">
        <f t="shared" si="51"/>
        <v>d</v>
      </c>
      <c r="CD16" s="5" t="str">
        <f t="shared" si="51"/>
        <v>l</v>
      </c>
      <c r="CE16" s="5" t="str">
        <f t="shared" si="51"/>
        <v>m</v>
      </c>
      <c r="CF16" s="5" t="str">
        <f t="shared" si="51"/>
        <v>m</v>
      </c>
      <c r="CG16" s="5" t="str">
        <f t="shared" si="51"/>
        <v>j</v>
      </c>
      <c r="CH16" s="5" t="str">
        <f t="shared" si="51"/>
        <v>v</v>
      </c>
      <c r="CI16" s="5" t="str">
        <f t="shared" si="51"/>
        <v>s</v>
      </c>
      <c r="CJ16" s="5" t="str">
        <f t="shared" si="51"/>
        <v>d</v>
      </c>
      <c r="CK16" s="5" t="str">
        <f t="shared" si="51"/>
        <v>l</v>
      </c>
      <c r="CL16" s="5" t="str">
        <f t="shared" si="51"/>
        <v>m</v>
      </c>
      <c r="CM16" s="5" t="str">
        <f t="shared" si="51"/>
        <v>m</v>
      </c>
      <c r="CN16" s="5" t="str">
        <f t="shared" si="51"/>
        <v>j</v>
      </c>
      <c r="CO16" s="5" t="str">
        <f t="shared" si="51"/>
        <v>v</v>
      </c>
      <c r="CP16" s="5" t="str">
        <f t="shared" si="51"/>
        <v>s</v>
      </c>
      <c r="CQ16" s="5" t="str">
        <f t="shared" si="51"/>
        <v>d</v>
      </c>
      <c r="CR16" s="5" t="str">
        <f t="shared" si="51"/>
        <v>l</v>
      </c>
      <c r="CS16" s="5" t="str">
        <f t="shared" si="51"/>
        <v>m</v>
      </c>
      <c r="CT16" s="5" t="str">
        <f t="shared" si="51"/>
        <v>m</v>
      </c>
      <c r="CU16" s="5" t="str">
        <f t="shared" si="51"/>
        <v>j</v>
      </c>
      <c r="CV16" s="5" t="str">
        <f t="shared" si="51"/>
        <v>v</v>
      </c>
      <c r="CW16" s="5" t="str">
        <f t="shared" si="51"/>
        <v>s</v>
      </c>
      <c r="CX16" s="5" t="str">
        <f t="shared" si="51"/>
        <v>d</v>
      </c>
      <c r="CY16" s="5" t="str">
        <f t="shared" si="51"/>
        <v>l</v>
      </c>
      <c r="CZ16" s="5" t="str">
        <f t="shared" si="51"/>
        <v>m</v>
      </c>
      <c r="DA16" s="5" t="str">
        <f t="shared" si="51"/>
        <v>m</v>
      </c>
      <c r="DB16" s="5" t="str">
        <f t="shared" si="51"/>
        <v>j</v>
      </c>
      <c r="DC16" s="5" t="str">
        <f t="shared" si="51"/>
        <v>v</v>
      </c>
      <c r="DD16" s="5" t="str">
        <f t="shared" si="51"/>
        <v>s</v>
      </c>
      <c r="DE16" s="5" t="str">
        <f t="shared" si="51"/>
        <v>d</v>
      </c>
      <c r="DF16" s="5" t="str">
        <f t="shared" si="51"/>
        <v>l</v>
      </c>
      <c r="DG16" s="5" t="str">
        <f t="shared" si="51"/>
        <v>m</v>
      </c>
      <c r="DH16" s="5" t="str">
        <f t="shared" si="51"/>
        <v>m</v>
      </c>
      <c r="DI16" s="5" t="str">
        <f t="shared" si="51"/>
        <v>j</v>
      </c>
      <c r="DJ16" s="5" t="str">
        <f t="shared" si="51"/>
        <v>v</v>
      </c>
      <c r="DK16" s="5" t="str">
        <f t="shared" si="51"/>
        <v>s</v>
      </c>
      <c r="DL16" s="5" t="str">
        <f t="shared" si="51"/>
        <v>d</v>
      </c>
      <c r="DM16" s="5" t="str">
        <f t="shared" si="51"/>
        <v>l</v>
      </c>
      <c r="DN16" s="5" t="str">
        <f t="shared" si="51"/>
        <v>m</v>
      </c>
      <c r="DO16" s="5" t="str">
        <f t="shared" si="51"/>
        <v>m</v>
      </c>
      <c r="DP16" s="5" t="str">
        <f t="shared" si="51"/>
        <v>j</v>
      </c>
      <c r="DQ16" s="5" t="str">
        <f t="shared" si="51"/>
        <v>v</v>
      </c>
      <c r="DR16" s="5" t="str">
        <f t="shared" si="51"/>
        <v>s</v>
      </c>
      <c r="DS16" s="5" t="str">
        <f t="shared" si="51"/>
        <v>d</v>
      </c>
      <c r="DT16" s="5" t="str">
        <f t="shared" si="51"/>
        <v>l</v>
      </c>
      <c r="DU16" s="5" t="str">
        <f t="shared" si="51"/>
        <v>m</v>
      </c>
      <c r="DV16" s="5" t="str">
        <f t="shared" si="51"/>
        <v>m</v>
      </c>
      <c r="DW16" s="5" t="str">
        <f t="shared" si="51"/>
        <v>j</v>
      </c>
      <c r="DX16" s="5" t="str">
        <f t="shared" si="51"/>
        <v>v</v>
      </c>
      <c r="DY16" s="5" t="str">
        <f t="shared" si="51"/>
        <v>s</v>
      </c>
      <c r="DZ16" s="5" t="str">
        <f t="shared" si="51"/>
        <v>d</v>
      </c>
      <c r="EA16" s="5" t="str">
        <f t="shared" si="51"/>
        <v>l</v>
      </c>
      <c r="EB16" s="5" t="str">
        <f t="shared" si="51"/>
        <v>m</v>
      </c>
      <c r="EC16" s="5" t="str">
        <f t="shared" si="51"/>
        <v>m</v>
      </c>
      <c r="ED16" s="5" t="str">
        <f t="shared" si="51"/>
        <v>j</v>
      </c>
      <c r="EE16" s="5" t="str">
        <f t="shared" si="51"/>
        <v>v</v>
      </c>
      <c r="EF16" s="5" t="str">
        <f t="shared" si="51"/>
        <v>s</v>
      </c>
      <c r="EG16" s="5" t="str">
        <f t="shared" si="51"/>
        <v>d</v>
      </c>
      <c r="EH16" s="5" t="str">
        <f t="shared" si="51"/>
        <v>l</v>
      </c>
      <c r="EI16" s="5" t="str">
        <f t="shared" si="51"/>
        <v>m</v>
      </c>
      <c r="EJ16" s="5" t="str">
        <f t="shared" ref="EJ16:GU16" si="52">LEFT(TEXT(EJ15,"ddd"),1)</f>
        <v>m</v>
      </c>
      <c r="EK16" s="5" t="str">
        <f t="shared" si="52"/>
        <v>j</v>
      </c>
      <c r="EL16" s="5" t="str">
        <f t="shared" si="52"/>
        <v>v</v>
      </c>
      <c r="EM16" s="5" t="str">
        <f t="shared" si="52"/>
        <v>s</v>
      </c>
      <c r="EN16" s="5" t="str">
        <f t="shared" si="52"/>
        <v>d</v>
      </c>
      <c r="EO16" s="5" t="str">
        <f t="shared" si="52"/>
        <v>l</v>
      </c>
      <c r="EP16" s="5" t="str">
        <f t="shared" si="52"/>
        <v>m</v>
      </c>
      <c r="EQ16" s="5" t="str">
        <f t="shared" si="52"/>
        <v>m</v>
      </c>
      <c r="ER16" s="5" t="str">
        <f t="shared" si="52"/>
        <v>j</v>
      </c>
      <c r="ES16" s="5" t="str">
        <f t="shared" si="52"/>
        <v>v</v>
      </c>
      <c r="ET16" s="5" t="str">
        <f t="shared" si="52"/>
        <v>s</v>
      </c>
      <c r="EU16" s="5" t="str">
        <f t="shared" si="52"/>
        <v>d</v>
      </c>
      <c r="EV16" s="5" t="str">
        <f t="shared" si="52"/>
        <v>l</v>
      </c>
      <c r="EW16" s="5" t="str">
        <f t="shared" si="52"/>
        <v>m</v>
      </c>
      <c r="EX16" s="5" t="str">
        <f t="shared" si="52"/>
        <v>m</v>
      </c>
      <c r="EY16" s="5" t="str">
        <f t="shared" si="52"/>
        <v>j</v>
      </c>
      <c r="EZ16" s="5" t="str">
        <f t="shared" si="52"/>
        <v>v</v>
      </c>
      <c r="FA16" s="5" t="str">
        <f t="shared" si="52"/>
        <v>s</v>
      </c>
      <c r="FB16" s="5" t="str">
        <f t="shared" si="52"/>
        <v>d</v>
      </c>
      <c r="FC16" s="5" t="str">
        <f t="shared" si="52"/>
        <v>l</v>
      </c>
      <c r="FD16" s="5" t="str">
        <f t="shared" si="52"/>
        <v>m</v>
      </c>
      <c r="FE16" s="5" t="str">
        <f t="shared" si="52"/>
        <v>m</v>
      </c>
      <c r="FF16" s="5" t="str">
        <f t="shared" si="52"/>
        <v>j</v>
      </c>
      <c r="FG16" s="5" t="str">
        <f t="shared" si="52"/>
        <v>v</v>
      </c>
      <c r="FH16" s="5" t="str">
        <f t="shared" si="52"/>
        <v>s</v>
      </c>
      <c r="FI16" s="5" t="str">
        <f t="shared" si="52"/>
        <v>d</v>
      </c>
      <c r="FJ16" s="5" t="str">
        <f t="shared" si="52"/>
        <v>l</v>
      </c>
      <c r="FK16" s="5" t="str">
        <f t="shared" si="52"/>
        <v>m</v>
      </c>
      <c r="FL16" s="5" t="str">
        <f t="shared" si="52"/>
        <v>m</v>
      </c>
      <c r="FM16" s="5" t="str">
        <f t="shared" si="52"/>
        <v>j</v>
      </c>
      <c r="FN16" s="5" t="str">
        <f t="shared" si="52"/>
        <v>v</v>
      </c>
      <c r="FO16" s="5" t="str">
        <f t="shared" si="52"/>
        <v>s</v>
      </c>
      <c r="FP16" s="5" t="str">
        <f t="shared" si="52"/>
        <v>d</v>
      </c>
      <c r="FQ16" s="5" t="str">
        <f t="shared" si="52"/>
        <v>l</v>
      </c>
      <c r="FR16" s="5" t="str">
        <f t="shared" si="52"/>
        <v>m</v>
      </c>
      <c r="FS16" s="5" t="str">
        <f t="shared" si="52"/>
        <v>m</v>
      </c>
      <c r="FT16" s="5" t="str">
        <f t="shared" si="52"/>
        <v>j</v>
      </c>
      <c r="FU16" s="5" t="str">
        <f t="shared" si="52"/>
        <v>v</v>
      </c>
      <c r="FV16" s="5" t="str">
        <f t="shared" si="52"/>
        <v>s</v>
      </c>
      <c r="FW16" s="5" t="str">
        <f t="shared" si="52"/>
        <v>d</v>
      </c>
      <c r="FX16" s="5" t="str">
        <f t="shared" si="52"/>
        <v>l</v>
      </c>
      <c r="FY16" s="5" t="str">
        <f t="shared" si="52"/>
        <v>m</v>
      </c>
      <c r="FZ16" s="5" t="str">
        <f t="shared" si="52"/>
        <v>m</v>
      </c>
      <c r="GA16" s="5" t="str">
        <f t="shared" si="52"/>
        <v>j</v>
      </c>
      <c r="GB16" s="5" t="str">
        <f t="shared" si="52"/>
        <v>v</v>
      </c>
      <c r="GC16" s="5" t="str">
        <f t="shared" si="52"/>
        <v>s</v>
      </c>
      <c r="GD16" s="5" t="str">
        <f t="shared" si="52"/>
        <v>d</v>
      </c>
      <c r="GE16" s="5" t="str">
        <f t="shared" si="52"/>
        <v>l</v>
      </c>
      <c r="GF16" s="5" t="str">
        <f t="shared" si="52"/>
        <v>m</v>
      </c>
      <c r="GG16" s="5" t="str">
        <f t="shared" si="52"/>
        <v>m</v>
      </c>
      <c r="GH16" s="5" t="str">
        <f t="shared" si="52"/>
        <v>j</v>
      </c>
      <c r="GI16" s="5" t="str">
        <f t="shared" si="52"/>
        <v>v</v>
      </c>
      <c r="GJ16" s="5" t="str">
        <f t="shared" si="52"/>
        <v>s</v>
      </c>
      <c r="GK16" s="5" t="str">
        <f t="shared" si="52"/>
        <v>d</v>
      </c>
      <c r="GL16" s="5" t="str">
        <f t="shared" si="52"/>
        <v>l</v>
      </c>
      <c r="GM16" s="5" t="str">
        <f t="shared" si="52"/>
        <v>m</v>
      </c>
      <c r="GN16" s="5" t="str">
        <f t="shared" si="52"/>
        <v>m</v>
      </c>
      <c r="GO16" s="5" t="str">
        <f t="shared" si="52"/>
        <v>j</v>
      </c>
      <c r="GP16" s="5" t="str">
        <f t="shared" si="52"/>
        <v>v</v>
      </c>
      <c r="GQ16" s="5" t="str">
        <f t="shared" si="52"/>
        <v>s</v>
      </c>
      <c r="GR16" s="5" t="str">
        <f t="shared" si="52"/>
        <v>d</v>
      </c>
      <c r="GS16" s="5" t="str">
        <f t="shared" si="52"/>
        <v>l</v>
      </c>
      <c r="GT16" s="5" t="str">
        <f t="shared" si="52"/>
        <v>m</v>
      </c>
      <c r="GU16" s="5" t="str">
        <f t="shared" si="52"/>
        <v>m</v>
      </c>
      <c r="GV16" s="5" t="str">
        <f t="shared" ref="GV16:JG16" si="53">LEFT(TEXT(GV15,"ddd"),1)</f>
        <v>j</v>
      </c>
      <c r="GW16" s="5" t="str">
        <f t="shared" si="53"/>
        <v>v</v>
      </c>
      <c r="GX16" s="5" t="str">
        <f t="shared" si="53"/>
        <v>s</v>
      </c>
      <c r="GY16" s="5" t="str">
        <f t="shared" si="53"/>
        <v>d</v>
      </c>
      <c r="GZ16" s="5" t="str">
        <f t="shared" si="53"/>
        <v>l</v>
      </c>
      <c r="HA16" s="5" t="str">
        <f t="shared" si="53"/>
        <v>m</v>
      </c>
      <c r="HB16" s="5" t="str">
        <f t="shared" si="53"/>
        <v>m</v>
      </c>
      <c r="HC16" s="5" t="str">
        <f t="shared" si="53"/>
        <v>j</v>
      </c>
      <c r="HD16" s="5" t="str">
        <f t="shared" si="53"/>
        <v>v</v>
      </c>
      <c r="HE16" s="5" t="str">
        <f t="shared" si="53"/>
        <v>s</v>
      </c>
      <c r="HF16" s="5" t="str">
        <f t="shared" si="53"/>
        <v>d</v>
      </c>
      <c r="HG16" s="5" t="str">
        <f t="shared" si="53"/>
        <v>l</v>
      </c>
      <c r="HH16" s="5" t="str">
        <f t="shared" si="53"/>
        <v>m</v>
      </c>
      <c r="HI16" s="5" t="str">
        <f t="shared" si="53"/>
        <v>m</v>
      </c>
      <c r="HJ16" s="5" t="str">
        <f t="shared" si="53"/>
        <v>j</v>
      </c>
      <c r="HK16" s="5" t="str">
        <f t="shared" si="53"/>
        <v>v</v>
      </c>
      <c r="HL16" s="5" t="str">
        <f t="shared" si="53"/>
        <v>s</v>
      </c>
      <c r="HM16" s="5" t="str">
        <f t="shared" si="53"/>
        <v>d</v>
      </c>
      <c r="HN16" s="5" t="str">
        <f t="shared" si="53"/>
        <v>l</v>
      </c>
      <c r="HO16" s="5" t="str">
        <f t="shared" si="53"/>
        <v>m</v>
      </c>
      <c r="HP16" s="5" t="str">
        <f t="shared" si="53"/>
        <v>m</v>
      </c>
      <c r="HQ16" s="5" t="str">
        <f t="shared" si="53"/>
        <v>j</v>
      </c>
      <c r="HR16" s="5" t="str">
        <f t="shared" si="53"/>
        <v>v</v>
      </c>
      <c r="HS16" s="5" t="str">
        <f t="shared" si="53"/>
        <v>s</v>
      </c>
      <c r="HT16" s="5" t="str">
        <f t="shared" si="53"/>
        <v>d</v>
      </c>
      <c r="HU16" s="5" t="str">
        <f t="shared" si="53"/>
        <v>l</v>
      </c>
      <c r="HV16" s="5" t="str">
        <f t="shared" si="53"/>
        <v>m</v>
      </c>
      <c r="HW16" s="5" t="str">
        <f t="shared" si="53"/>
        <v>m</v>
      </c>
      <c r="HX16" s="5" t="str">
        <f t="shared" si="53"/>
        <v>j</v>
      </c>
      <c r="HY16" s="5" t="str">
        <f t="shared" si="53"/>
        <v>v</v>
      </c>
      <c r="HZ16" s="5" t="str">
        <f t="shared" si="53"/>
        <v>s</v>
      </c>
      <c r="IA16" s="5" t="str">
        <f t="shared" si="53"/>
        <v>d</v>
      </c>
      <c r="IB16" s="5" t="str">
        <f t="shared" si="53"/>
        <v>l</v>
      </c>
      <c r="IC16" s="5" t="str">
        <f t="shared" si="53"/>
        <v>m</v>
      </c>
      <c r="ID16" s="5" t="str">
        <f t="shared" si="53"/>
        <v>m</v>
      </c>
      <c r="IE16" s="5" t="str">
        <f t="shared" si="53"/>
        <v>j</v>
      </c>
      <c r="IF16" s="5" t="str">
        <f t="shared" si="53"/>
        <v>v</v>
      </c>
      <c r="IG16" s="5" t="str">
        <f t="shared" si="53"/>
        <v>s</v>
      </c>
      <c r="IH16" s="5" t="str">
        <f t="shared" si="53"/>
        <v>d</v>
      </c>
      <c r="II16" s="5" t="str">
        <f t="shared" si="53"/>
        <v>l</v>
      </c>
      <c r="IJ16" s="5" t="str">
        <f t="shared" si="53"/>
        <v>m</v>
      </c>
      <c r="IK16" s="5" t="str">
        <f t="shared" si="53"/>
        <v>m</v>
      </c>
      <c r="IL16" s="5" t="str">
        <f t="shared" si="53"/>
        <v>j</v>
      </c>
      <c r="IM16" s="5" t="str">
        <f t="shared" si="53"/>
        <v>v</v>
      </c>
      <c r="IN16" s="5" t="str">
        <f t="shared" si="53"/>
        <v>s</v>
      </c>
      <c r="IO16" s="5" t="str">
        <f t="shared" si="53"/>
        <v>d</v>
      </c>
      <c r="IP16" s="5" t="str">
        <f t="shared" si="53"/>
        <v>l</v>
      </c>
      <c r="IQ16" s="5" t="str">
        <f t="shared" si="53"/>
        <v>m</v>
      </c>
      <c r="IR16" s="5" t="str">
        <f t="shared" si="53"/>
        <v>m</v>
      </c>
      <c r="IS16" s="5" t="str">
        <f t="shared" si="53"/>
        <v>j</v>
      </c>
      <c r="IT16" s="5" t="str">
        <f t="shared" si="53"/>
        <v>v</v>
      </c>
      <c r="IU16" s="5" t="str">
        <f t="shared" si="53"/>
        <v>s</v>
      </c>
      <c r="IV16" s="5" t="str">
        <f t="shared" si="53"/>
        <v>d</v>
      </c>
      <c r="IW16" s="5" t="str">
        <f t="shared" si="53"/>
        <v>l</v>
      </c>
      <c r="IX16" s="5" t="str">
        <f t="shared" si="53"/>
        <v>m</v>
      </c>
      <c r="IY16" s="5" t="str">
        <f t="shared" si="53"/>
        <v>m</v>
      </c>
      <c r="IZ16" s="5" t="str">
        <f t="shared" si="53"/>
        <v>j</v>
      </c>
      <c r="JA16" s="5" t="str">
        <f t="shared" si="53"/>
        <v>v</v>
      </c>
      <c r="JB16" s="5" t="str">
        <f t="shared" si="53"/>
        <v>s</v>
      </c>
      <c r="JC16" s="5" t="str">
        <f t="shared" si="53"/>
        <v>d</v>
      </c>
      <c r="JD16" s="5" t="str">
        <f t="shared" si="53"/>
        <v>l</v>
      </c>
      <c r="JE16" s="5" t="str">
        <f t="shared" si="53"/>
        <v>m</v>
      </c>
      <c r="JF16" s="5" t="str">
        <f t="shared" si="53"/>
        <v>m</v>
      </c>
      <c r="JG16" s="5" t="str">
        <f t="shared" si="53"/>
        <v>j</v>
      </c>
      <c r="JH16" s="5" t="str">
        <f t="shared" ref="JH16:LS16" si="54">LEFT(TEXT(JH15,"ddd"),1)</f>
        <v>v</v>
      </c>
      <c r="JI16" s="5" t="str">
        <f t="shared" si="54"/>
        <v>s</v>
      </c>
      <c r="JJ16" s="5" t="str">
        <f t="shared" si="54"/>
        <v>d</v>
      </c>
      <c r="JK16" s="5" t="str">
        <f t="shared" si="54"/>
        <v>l</v>
      </c>
      <c r="JL16" s="5" t="str">
        <f t="shared" si="54"/>
        <v>m</v>
      </c>
      <c r="JM16" s="5" t="str">
        <f t="shared" si="54"/>
        <v>m</v>
      </c>
      <c r="JN16" s="5" t="str">
        <f t="shared" si="54"/>
        <v>j</v>
      </c>
      <c r="JO16" s="5" t="str">
        <f t="shared" si="54"/>
        <v>v</v>
      </c>
      <c r="JP16" s="5" t="str">
        <f t="shared" si="54"/>
        <v>s</v>
      </c>
      <c r="JQ16" s="5" t="str">
        <f t="shared" si="54"/>
        <v>d</v>
      </c>
      <c r="JR16" s="5" t="str">
        <f t="shared" si="54"/>
        <v>l</v>
      </c>
      <c r="JS16" s="5" t="str">
        <f t="shared" si="54"/>
        <v>m</v>
      </c>
      <c r="JT16" s="5" t="str">
        <f t="shared" si="54"/>
        <v>m</v>
      </c>
      <c r="JU16" s="5" t="str">
        <f t="shared" si="54"/>
        <v>j</v>
      </c>
      <c r="JV16" s="5" t="str">
        <f t="shared" si="54"/>
        <v>v</v>
      </c>
      <c r="JW16" s="5" t="str">
        <f t="shared" si="54"/>
        <v>s</v>
      </c>
      <c r="JX16" s="5" t="str">
        <f t="shared" si="54"/>
        <v>d</v>
      </c>
      <c r="JY16" s="5" t="str">
        <f t="shared" si="54"/>
        <v>l</v>
      </c>
      <c r="JZ16" s="5" t="str">
        <f t="shared" si="54"/>
        <v>m</v>
      </c>
      <c r="KA16" s="5" t="str">
        <f t="shared" si="54"/>
        <v>m</v>
      </c>
      <c r="KB16" s="5" t="str">
        <f t="shared" si="54"/>
        <v>j</v>
      </c>
      <c r="KC16" s="5" t="str">
        <f t="shared" si="54"/>
        <v>v</v>
      </c>
      <c r="KD16" s="5" t="str">
        <f t="shared" si="54"/>
        <v>s</v>
      </c>
      <c r="KE16" s="5" t="str">
        <f t="shared" si="54"/>
        <v>d</v>
      </c>
      <c r="KF16" s="5" t="str">
        <f t="shared" si="54"/>
        <v>l</v>
      </c>
      <c r="KG16" s="5" t="str">
        <f t="shared" si="54"/>
        <v>m</v>
      </c>
      <c r="KH16" s="5" t="str">
        <f t="shared" si="54"/>
        <v>m</v>
      </c>
      <c r="KI16" s="5" t="str">
        <f t="shared" si="54"/>
        <v>j</v>
      </c>
      <c r="KJ16" s="5" t="str">
        <f t="shared" si="54"/>
        <v>v</v>
      </c>
      <c r="KK16" s="5" t="str">
        <f t="shared" si="54"/>
        <v>s</v>
      </c>
      <c r="KL16" s="5" t="str">
        <f t="shared" si="54"/>
        <v>d</v>
      </c>
      <c r="KM16" s="5" t="str">
        <f t="shared" si="54"/>
        <v>l</v>
      </c>
      <c r="KN16" s="5" t="str">
        <f t="shared" si="54"/>
        <v>m</v>
      </c>
      <c r="KO16" s="5" t="str">
        <f t="shared" si="54"/>
        <v>m</v>
      </c>
      <c r="KP16" s="5" t="str">
        <f t="shared" si="54"/>
        <v>j</v>
      </c>
      <c r="KQ16" s="5" t="str">
        <f t="shared" si="54"/>
        <v>v</v>
      </c>
      <c r="KR16" s="5" t="str">
        <f t="shared" si="54"/>
        <v>s</v>
      </c>
      <c r="KS16" s="5" t="str">
        <f t="shared" si="54"/>
        <v>d</v>
      </c>
      <c r="KT16" s="5" t="str">
        <f t="shared" si="54"/>
        <v>l</v>
      </c>
      <c r="KU16" s="5" t="str">
        <f t="shared" si="54"/>
        <v>m</v>
      </c>
      <c r="KV16" s="5" t="str">
        <f t="shared" si="54"/>
        <v>m</v>
      </c>
      <c r="KW16" s="5" t="str">
        <f t="shared" si="54"/>
        <v>j</v>
      </c>
      <c r="KX16" s="5" t="str">
        <f t="shared" si="54"/>
        <v>v</v>
      </c>
      <c r="KY16" s="5" t="str">
        <f t="shared" si="54"/>
        <v>s</v>
      </c>
      <c r="KZ16" s="5" t="str">
        <f t="shared" si="54"/>
        <v>d</v>
      </c>
      <c r="LA16" s="5" t="str">
        <f t="shared" si="54"/>
        <v>l</v>
      </c>
      <c r="LB16" s="5" t="str">
        <f t="shared" si="54"/>
        <v>m</v>
      </c>
      <c r="LC16" s="5" t="str">
        <f t="shared" si="54"/>
        <v>m</v>
      </c>
      <c r="LD16" s="5" t="str">
        <f t="shared" si="54"/>
        <v>j</v>
      </c>
      <c r="LE16" s="5" t="str">
        <f t="shared" si="54"/>
        <v>v</v>
      </c>
      <c r="LF16" s="5" t="str">
        <f t="shared" si="54"/>
        <v>s</v>
      </c>
      <c r="LG16" s="5" t="str">
        <f t="shared" si="54"/>
        <v>d</v>
      </c>
      <c r="LH16" s="5" t="str">
        <f t="shared" si="54"/>
        <v>l</v>
      </c>
      <c r="LI16" s="5" t="str">
        <f t="shared" si="54"/>
        <v>m</v>
      </c>
      <c r="LJ16" s="5" t="str">
        <f t="shared" si="54"/>
        <v>m</v>
      </c>
      <c r="LK16" s="5" t="str">
        <f t="shared" si="54"/>
        <v>j</v>
      </c>
      <c r="LL16" s="5" t="str">
        <f t="shared" si="54"/>
        <v>v</v>
      </c>
      <c r="LM16" s="5" t="str">
        <f t="shared" si="54"/>
        <v>s</v>
      </c>
      <c r="LN16" s="5" t="str">
        <f t="shared" si="54"/>
        <v>d</v>
      </c>
      <c r="LO16" s="5" t="str">
        <f t="shared" si="54"/>
        <v>l</v>
      </c>
      <c r="LP16" s="5" t="str">
        <f t="shared" si="54"/>
        <v>m</v>
      </c>
      <c r="LQ16" s="5" t="str">
        <f t="shared" si="54"/>
        <v>m</v>
      </c>
      <c r="LR16" s="5" t="str">
        <f t="shared" si="54"/>
        <v>j</v>
      </c>
      <c r="LS16" s="5" t="str">
        <f t="shared" si="54"/>
        <v>v</v>
      </c>
      <c r="LT16" s="5" t="str">
        <f t="shared" ref="LT16:NY16" si="55">LEFT(TEXT(LT15,"ddd"),1)</f>
        <v>s</v>
      </c>
      <c r="LU16" s="5" t="str">
        <f t="shared" si="55"/>
        <v>d</v>
      </c>
      <c r="LV16" s="5" t="str">
        <f t="shared" si="55"/>
        <v>l</v>
      </c>
      <c r="LW16" s="5" t="str">
        <f t="shared" si="55"/>
        <v>m</v>
      </c>
      <c r="LX16" s="5" t="str">
        <f t="shared" si="55"/>
        <v>m</v>
      </c>
      <c r="LY16" s="5" t="str">
        <f t="shared" si="55"/>
        <v>j</v>
      </c>
      <c r="LZ16" s="5" t="str">
        <f t="shared" si="55"/>
        <v>v</v>
      </c>
      <c r="MA16" s="5" t="str">
        <f t="shared" si="55"/>
        <v>s</v>
      </c>
      <c r="MB16" s="5" t="str">
        <f t="shared" si="55"/>
        <v>d</v>
      </c>
      <c r="MC16" s="5" t="str">
        <f t="shared" si="55"/>
        <v>l</v>
      </c>
      <c r="MD16" s="5" t="str">
        <f t="shared" si="55"/>
        <v>m</v>
      </c>
      <c r="ME16" s="5" t="str">
        <f t="shared" si="55"/>
        <v>m</v>
      </c>
      <c r="MF16" s="5" t="str">
        <f t="shared" si="55"/>
        <v>j</v>
      </c>
      <c r="MG16" s="5" t="str">
        <f t="shared" si="55"/>
        <v>v</v>
      </c>
      <c r="MH16" s="5" t="str">
        <f t="shared" si="55"/>
        <v>s</v>
      </c>
      <c r="MI16" s="5" t="str">
        <f t="shared" si="55"/>
        <v>d</v>
      </c>
      <c r="MJ16" s="5" t="str">
        <f t="shared" si="55"/>
        <v>l</v>
      </c>
      <c r="MK16" s="5" t="str">
        <f t="shared" si="55"/>
        <v>m</v>
      </c>
      <c r="ML16" s="5" t="str">
        <f t="shared" si="55"/>
        <v>m</v>
      </c>
      <c r="MM16" s="5" t="str">
        <f t="shared" si="55"/>
        <v>j</v>
      </c>
      <c r="MN16" s="5" t="str">
        <f t="shared" si="55"/>
        <v>v</v>
      </c>
      <c r="MO16" s="5" t="str">
        <f t="shared" si="55"/>
        <v>s</v>
      </c>
      <c r="MP16" s="5" t="str">
        <f t="shared" si="55"/>
        <v>d</v>
      </c>
      <c r="MQ16" s="5" t="str">
        <f t="shared" si="55"/>
        <v>l</v>
      </c>
      <c r="MR16" s="5" t="str">
        <f t="shared" si="55"/>
        <v>m</v>
      </c>
      <c r="MS16" s="5" t="str">
        <f t="shared" si="55"/>
        <v>m</v>
      </c>
      <c r="MT16" s="5" t="str">
        <f t="shared" si="55"/>
        <v>j</v>
      </c>
      <c r="MU16" s="5" t="str">
        <f t="shared" si="55"/>
        <v>v</v>
      </c>
      <c r="MV16" s="5" t="str">
        <f t="shared" si="55"/>
        <v>s</v>
      </c>
      <c r="MW16" s="5" t="str">
        <f t="shared" si="55"/>
        <v>d</v>
      </c>
      <c r="MX16" s="5" t="str">
        <f t="shared" si="55"/>
        <v>l</v>
      </c>
      <c r="MY16" s="5" t="str">
        <f t="shared" si="55"/>
        <v>m</v>
      </c>
      <c r="MZ16" s="5" t="str">
        <f t="shared" si="55"/>
        <v>m</v>
      </c>
      <c r="NA16" s="5" t="str">
        <f t="shared" si="55"/>
        <v>j</v>
      </c>
      <c r="NB16" s="5" t="str">
        <f t="shared" si="55"/>
        <v>v</v>
      </c>
      <c r="NC16" s="5" t="str">
        <f t="shared" si="55"/>
        <v>s</v>
      </c>
      <c r="ND16" s="5" t="str">
        <f t="shared" si="55"/>
        <v>d</v>
      </c>
      <c r="NE16" s="5" t="str">
        <f t="shared" si="55"/>
        <v>l</v>
      </c>
      <c r="NF16" s="5" t="str">
        <f t="shared" si="55"/>
        <v>m</v>
      </c>
      <c r="NG16" s="5" t="str">
        <f t="shared" si="55"/>
        <v>m</v>
      </c>
      <c r="NH16" s="5" t="str">
        <f t="shared" si="55"/>
        <v>j</v>
      </c>
      <c r="NI16" s="5" t="str">
        <f t="shared" si="55"/>
        <v>v</v>
      </c>
      <c r="NJ16" s="5" t="str">
        <f t="shared" si="55"/>
        <v>s</v>
      </c>
      <c r="NK16" s="5" t="str">
        <f t="shared" si="55"/>
        <v>d</v>
      </c>
      <c r="NL16" s="5" t="str">
        <f t="shared" si="55"/>
        <v>l</v>
      </c>
      <c r="NM16" s="5" t="str">
        <f t="shared" si="55"/>
        <v>m</v>
      </c>
      <c r="NN16" s="5" t="str">
        <f t="shared" si="55"/>
        <v>m</v>
      </c>
      <c r="NO16" s="5" t="str">
        <f t="shared" si="55"/>
        <v>j</v>
      </c>
      <c r="NP16" s="5" t="str">
        <f t="shared" si="55"/>
        <v>v</v>
      </c>
      <c r="NQ16" s="5" t="str">
        <f t="shared" si="55"/>
        <v>s</v>
      </c>
      <c r="NR16" s="5" t="str">
        <f t="shared" si="55"/>
        <v>d</v>
      </c>
      <c r="NS16" s="5" t="str">
        <f t="shared" si="55"/>
        <v>l</v>
      </c>
      <c r="NT16" s="5" t="str">
        <f t="shared" si="55"/>
        <v>m</v>
      </c>
      <c r="NU16" s="5" t="str">
        <f t="shared" si="55"/>
        <v>m</v>
      </c>
      <c r="NV16" s="5" t="str">
        <f t="shared" si="55"/>
        <v>j</v>
      </c>
      <c r="NW16" s="5" t="str">
        <f t="shared" si="55"/>
        <v>v</v>
      </c>
      <c r="NX16" s="5" t="str">
        <f t="shared" si="55"/>
        <v>s</v>
      </c>
      <c r="NY16" s="5" t="str">
        <f t="shared" si="55"/>
        <v>d</v>
      </c>
    </row>
    <row r="17" spans="1:389" ht="30" customHeight="1" thickBot="1" x14ac:dyDescent="0.35">
      <c r="A17" s="42">
        <v>1</v>
      </c>
      <c r="B17" s="43"/>
      <c r="C17" s="44"/>
      <c r="D17" s="56"/>
      <c r="E17" s="57"/>
      <c r="F17" s="58">
        <v>0</v>
      </c>
      <c r="G17" s="59"/>
      <c r="H17" s="59"/>
      <c r="I17" s="60"/>
      <c r="J17" s="59"/>
      <c r="K17" s="61" t="str">
        <f>IF(Tabla13423[[#This Row],[Fecha 
Final Real]]&gt;0,NETWORKDAYS.INTL(Tabla13423[[#This Row],[Fecha 
Inicio]],Tabla13423[[#This Row],[Fecha 
Final Real]],1),"")</f>
        <v/>
      </c>
      <c r="L17" s="15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  <c r="IU17" s="8"/>
      <c r="IV17" s="8"/>
      <c r="IW17" s="8"/>
      <c r="IX17" s="8"/>
      <c r="IY17" s="8"/>
      <c r="IZ17" s="8"/>
      <c r="JA17" s="8"/>
      <c r="JB17" s="8"/>
      <c r="JC17" s="8"/>
      <c r="JD17" s="8"/>
      <c r="JE17" s="8"/>
      <c r="JF17" s="8"/>
      <c r="JG17" s="8"/>
      <c r="JH17" s="8"/>
      <c r="JI17" s="8"/>
      <c r="JJ17" s="8"/>
      <c r="JK17" s="8"/>
      <c r="JL17" s="8"/>
      <c r="JM17" s="8"/>
      <c r="JN17" s="8"/>
      <c r="JO17" s="8"/>
      <c r="JP17" s="8"/>
      <c r="JQ17" s="8"/>
      <c r="JR17" s="8"/>
      <c r="JS17" s="8"/>
      <c r="JT17" s="8"/>
      <c r="JU17" s="8"/>
      <c r="JV17" s="8"/>
      <c r="JW17" s="8"/>
      <c r="JX17" s="8"/>
      <c r="JY17" s="8"/>
      <c r="JZ17" s="8"/>
      <c r="KA17" s="8"/>
      <c r="KB17" s="8"/>
      <c r="KC17" s="8"/>
      <c r="KD17" s="8"/>
      <c r="KE17" s="8"/>
      <c r="KF17" s="8"/>
      <c r="KG17" s="8"/>
      <c r="KH17" s="8"/>
      <c r="KI17" s="8"/>
      <c r="KJ17" s="8"/>
      <c r="KK17" s="8"/>
      <c r="KL17" s="8"/>
      <c r="KM17" s="8"/>
      <c r="KN17" s="8"/>
      <c r="KO17" s="8"/>
      <c r="KP17" s="8"/>
      <c r="KQ17" s="8"/>
      <c r="KR17" s="8"/>
      <c r="KS17" s="8"/>
      <c r="KT17" s="8"/>
      <c r="KU17" s="8"/>
      <c r="KV17" s="8"/>
      <c r="KW17" s="8"/>
      <c r="KX17" s="8"/>
      <c r="KY17" s="8"/>
      <c r="KZ17" s="8"/>
      <c r="LA17" s="8"/>
      <c r="LB17" s="8"/>
      <c r="LC17" s="8"/>
      <c r="LD17" s="8"/>
      <c r="LE17" s="8"/>
      <c r="LF17" s="8"/>
      <c r="LG17" s="8"/>
      <c r="LH17" s="8"/>
      <c r="LI17" s="8"/>
      <c r="LJ17" s="8"/>
      <c r="LK17" s="8"/>
      <c r="LL17" s="8"/>
      <c r="LM17" s="8"/>
      <c r="LN17" s="8"/>
      <c r="LO17" s="8"/>
      <c r="LP17" s="8"/>
      <c r="LQ17" s="8"/>
      <c r="LR17" s="8"/>
      <c r="LS17" s="8"/>
      <c r="LT17" s="8"/>
      <c r="LU17" s="8"/>
      <c r="LV17" s="8"/>
      <c r="LW17" s="8"/>
      <c r="LX17" s="8"/>
      <c r="LY17" s="8"/>
      <c r="LZ17" s="8"/>
      <c r="MA17" s="8"/>
      <c r="MB17" s="8"/>
      <c r="MC17" s="8"/>
      <c r="MD17" s="8"/>
      <c r="ME17" s="8"/>
      <c r="MF17" s="8"/>
      <c r="MG17" s="8"/>
      <c r="MH17" s="8"/>
      <c r="MI17" s="8"/>
      <c r="MJ17" s="8"/>
      <c r="MK17" s="8"/>
      <c r="ML17" s="8"/>
      <c r="MM17" s="8"/>
      <c r="MN17" s="8"/>
      <c r="MO17" s="8"/>
      <c r="MP17" s="8"/>
      <c r="MQ17" s="8"/>
      <c r="MR17" s="8"/>
      <c r="MS17" s="8"/>
      <c r="MT17" s="8"/>
      <c r="MU17" s="8"/>
      <c r="MV17" s="8"/>
      <c r="MW17" s="8"/>
      <c r="MX17" s="8"/>
      <c r="MY17" s="8"/>
      <c r="MZ17" s="8"/>
      <c r="NA17" s="8"/>
      <c r="NB17" s="8"/>
      <c r="NC17" s="8"/>
      <c r="ND17" s="8"/>
      <c r="NE17" s="8"/>
      <c r="NF17" s="8"/>
      <c r="NG17" s="8"/>
      <c r="NH17" s="8"/>
      <c r="NI17" s="8"/>
      <c r="NJ17" s="8"/>
      <c r="NK17" s="8"/>
      <c r="NL17" s="8"/>
      <c r="NM17" s="8"/>
      <c r="NN17" s="8"/>
      <c r="NO17" s="8"/>
      <c r="NP17" s="8"/>
      <c r="NQ17" s="8"/>
      <c r="NR17" s="8"/>
      <c r="NS17" s="8"/>
      <c r="NT17" s="8"/>
      <c r="NU17" s="8"/>
      <c r="NV17" s="8"/>
      <c r="NW17" s="8"/>
      <c r="NX17" s="8"/>
      <c r="NY17" s="8"/>
    </row>
    <row r="18" spans="1:389" s="2" customFormat="1" ht="30" customHeight="1" thickBot="1" x14ac:dyDescent="0.35">
      <c r="A18" s="42">
        <v>2</v>
      </c>
      <c r="B18" s="43"/>
      <c r="C18" s="44"/>
      <c r="D18" s="56"/>
      <c r="E18" s="62"/>
      <c r="F18" s="58">
        <v>0</v>
      </c>
      <c r="G18" s="59"/>
      <c r="H18" s="59"/>
      <c r="I18" s="60"/>
      <c r="J18" s="59"/>
      <c r="K18" s="61" t="str">
        <f>IF(Tabla13423[[#This Row],[Fecha 
Final Real]]&gt;0,NETWORKDAYS.INTL(Tabla13423[[#This Row],[Fecha 
Inicio]],Tabla13423[[#This Row],[Fecha 
Final Real]],1),"")</f>
        <v/>
      </c>
      <c r="L18" s="15"/>
      <c r="M18" s="8"/>
      <c r="N18" s="8"/>
      <c r="O18" s="8"/>
      <c r="P18" s="8"/>
      <c r="Q18" s="14"/>
      <c r="R18" s="14"/>
      <c r="S18" s="8"/>
      <c r="T18" s="8"/>
      <c r="U18" s="8"/>
      <c r="V18" s="8"/>
      <c r="W18" s="8"/>
      <c r="X18" s="14"/>
      <c r="Y18" s="14"/>
      <c r="Z18" s="8"/>
      <c r="AA18" s="8"/>
      <c r="AB18" s="8"/>
      <c r="AC18" s="8"/>
      <c r="AD18" s="8"/>
      <c r="AE18" s="14"/>
      <c r="AF18" s="14"/>
      <c r="AG18" s="8"/>
      <c r="AH18" s="8"/>
      <c r="AI18" s="8"/>
      <c r="AJ18" s="8"/>
      <c r="AK18" s="8"/>
      <c r="AL18" s="14"/>
      <c r="AM18" s="14"/>
      <c r="AN18" s="8"/>
      <c r="AO18" s="8"/>
      <c r="AP18" s="8"/>
      <c r="AQ18" s="8"/>
      <c r="AR18" s="8"/>
      <c r="AS18" s="14"/>
      <c r="AT18" s="14"/>
      <c r="AU18" s="8"/>
      <c r="AV18" s="8"/>
      <c r="AW18" s="8"/>
      <c r="AX18" s="8"/>
      <c r="AY18" s="8"/>
      <c r="AZ18" s="14"/>
      <c r="BA18" s="14"/>
      <c r="BB18" s="8"/>
      <c r="BC18" s="8"/>
      <c r="BD18" s="8"/>
      <c r="BE18" s="8"/>
      <c r="BF18" s="8"/>
      <c r="BG18" s="13"/>
      <c r="BH18" s="13"/>
      <c r="BI18" s="8"/>
      <c r="BJ18" s="8"/>
      <c r="BK18" s="8"/>
      <c r="BL18" s="8"/>
      <c r="BM18" s="8"/>
      <c r="BN18" s="13"/>
      <c r="BO18" s="13"/>
      <c r="BP18" s="8"/>
      <c r="BQ18" s="8"/>
      <c r="BR18" s="8"/>
      <c r="BS18" s="8"/>
      <c r="BT18" s="8"/>
      <c r="BU18" s="13"/>
      <c r="BV18" s="13"/>
      <c r="BW18" s="8"/>
      <c r="BX18" s="8"/>
      <c r="BY18" s="8"/>
      <c r="BZ18" s="8"/>
      <c r="CA18" s="8"/>
      <c r="CB18" s="13"/>
      <c r="CC18" s="13"/>
      <c r="CD18" s="8"/>
      <c r="CE18" s="8"/>
      <c r="CF18" s="8"/>
      <c r="CG18" s="8"/>
      <c r="CH18" s="8"/>
      <c r="CI18" s="13"/>
      <c r="CJ18" s="13"/>
      <c r="CK18" s="8"/>
      <c r="CL18" s="8"/>
      <c r="CM18" s="8"/>
      <c r="CN18" s="8"/>
      <c r="CO18" s="8"/>
      <c r="CP18" s="13"/>
      <c r="CQ18" s="13"/>
      <c r="CR18" s="8"/>
      <c r="CS18" s="8"/>
      <c r="CT18" s="8"/>
      <c r="CU18" s="8"/>
      <c r="CV18" s="8"/>
      <c r="CW18" s="13"/>
      <c r="CX18" s="13"/>
      <c r="CY18" s="8"/>
      <c r="CZ18" s="8"/>
      <c r="DA18" s="8"/>
      <c r="DB18" s="8"/>
      <c r="DC18" s="8"/>
      <c r="DD18" s="13"/>
      <c r="DE18" s="13"/>
      <c r="DF18" s="8"/>
      <c r="DG18" s="8"/>
      <c r="DH18" s="8"/>
      <c r="DI18" s="8"/>
      <c r="DJ18" s="8"/>
      <c r="DK18" s="13"/>
      <c r="DL18" s="13"/>
      <c r="DM18" s="8"/>
      <c r="DN18" s="8"/>
      <c r="DO18" s="8"/>
      <c r="DP18" s="8"/>
      <c r="DQ18" s="8"/>
      <c r="DR18" s="13"/>
      <c r="DS18" s="13"/>
      <c r="DT18" s="8"/>
      <c r="DU18" s="8"/>
      <c r="DV18" s="8"/>
      <c r="DW18" s="8"/>
      <c r="DX18" s="8"/>
      <c r="DY18" s="13"/>
      <c r="DZ18" s="13"/>
      <c r="EA18" s="8"/>
      <c r="EB18" s="8"/>
      <c r="EC18" s="8"/>
      <c r="ED18" s="8"/>
      <c r="EE18" s="8"/>
      <c r="EF18" s="13"/>
      <c r="EG18" s="13"/>
      <c r="EH18" s="8"/>
      <c r="EI18" s="8"/>
      <c r="EJ18" s="8"/>
      <c r="EK18" s="8"/>
      <c r="EL18" s="8"/>
      <c r="EM18" s="13"/>
      <c r="EN18" s="13"/>
      <c r="EO18" s="8"/>
      <c r="EP18" s="8"/>
      <c r="EQ18" s="8"/>
      <c r="ER18" s="8"/>
      <c r="ES18" s="8"/>
      <c r="ET18" s="13"/>
      <c r="EU18" s="13"/>
      <c r="EV18" s="8"/>
      <c r="EW18" s="8"/>
      <c r="EX18" s="8"/>
      <c r="EY18" s="8"/>
      <c r="EZ18" s="8"/>
      <c r="FA18" s="13"/>
      <c r="FB18" s="13"/>
      <c r="FC18" s="8"/>
      <c r="FD18" s="8"/>
      <c r="FE18" s="8"/>
      <c r="FF18" s="8"/>
      <c r="FG18" s="8"/>
      <c r="FH18" s="13"/>
      <c r="FI18" s="13"/>
      <c r="FJ18" s="8"/>
      <c r="FK18" s="8"/>
      <c r="FL18" s="8"/>
      <c r="FM18" s="8"/>
      <c r="FN18" s="8"/>
      <c r="FO18" s="13"/>
      <c r="FP18" s="13"/>
      <c r="FQ18" s="8"/>
      <c r="FR18" s="8"/>
      <c r="FS18" s="8"/>
      <c r="FT18" s="8"/>
      <c r="FU18" s="8"/>
      <c r="FV18" s="13"/>
      <c r="FW18" s="13"/>
      <c r="FX18" s="8"/>
      <c r="FY18" s="8"/>
      <c r="FZ18" s="8"/>
      <c r="GA18" s="8"/>
      <c r="GB18" s="8"/>
      <c r="GC18" s="13"/>
      <c r="GD18" s="13"/>
      <c r="GE18" s="8"/>
      <c r="GF18" s="8"/>
      <c r="GG18" s="8"/>
      <c r="GH18" s="8"/>
      <c r="GI18" s="8"/>
      <c r="GJ18" s="13"/>
      <c r="GK18" s="13"/>
      <c r="GL18" s="8"/>
      <c r="GM18" s="8"/>
      <c r="GN18" s="8"/>
      <c r="GO18" s="8"/>
      <c r="GP18" s="8"/>
      <c r="GQ18" s="13"/>
      <c r="GR18" s="13"/>
      <c r="GS18" s="8"/>
      <c r="GT18" s="8"/>
      <c r="GU18" s="8"/>
      <c r="GV18" s="8"/>
      <c r="GW18" s="8"/>
      <c r="GX18" s="13"/>
      <c r="GY18" s="13"/>
      <c r="GZ18" s="8"/>
      <c r="HA18" s="8"/>
      <c r="HB18" s="8"/>
      <c r="HC18" s="8"/>
      <c r="HD18" s="8"/>
      <c r="HE18" s="13"/>
      <c r="HF18" s="13"/>
      <c r="HG18" s="8"/>
      <c r="HH18" s="8"/>
      <c r="HI18" s="8"/>
      <c r="HJ18" s="8"/>
      <c r="HK18" s="8"/>
      <c r="HL18" s="13"/>
      <c r="HM18" s="13"/>
      <c r="HN18" s="8"/>
      <c r="HO18" s="8"/>
      <c r="HP18" s="8"/>
      <c r="HQ18" s="8"/>
      <c r="HR18" s="8"/>
      <c r="HS18" s="13"/>
      <c r="HT18" s="13"/>
      <c r="HU18" s="8"/>
      <c r="HV18" s="8"/>
      <c r="HW18" s="8"/>
      <c r="HX18" s="8"/>
      <c r="HY18" s="8"/>
      <c r="HZ18" s="13"/>
      <c r="IA18" s="13"/>
      <c r="IB18" s="8"/>
      <c r="IC18" s="8"/>
      <c r="ID18" s="8"/>
      <c r="IE18" s="8"/>
      <c r="IF18" s="8"/>
      <c r="IG18" s="13"/>
      <c r="IH18" s="13"/>
      <c r="II18" s="8"/>
      <c r="IJ18" s="8"/>
      <c r="IK18" s="8"/>
      <c r="IL18" s="8"/>
      <c r="IM18" s="8"/>
      <c r="IN18" s="13"/>
      <c r="IO18" s="13"/>
      <c r="IP18" s="8"/>
      <c r="IQ18" s="8"/>
      <c r="IR18" s="8"/>
      <c r="IS18" s="8"/>
      <c r="IT18" s="8"/>
      <c r="IU18" s="13"/>
      <c r="IV18" s="13"/>
      <c r="IW18" s="8"/>
      <c r="IX18" s="8"/>
      <c r="IY18" s="8"/>
      <c r="IZ18" s="8"/>
      <c r="JA18" s="8"/>
      <c r="JB18" s="13"/>
      <c r="JC18" s="13"/>
      <c r="JD18" s="8"/>
      <c r="JE18" s="8"/>
      <c r="JF18" s="8"/>
      <c r="JG18" s="8"/>
      <c r="JH18" s="8"/>
      <c r="JI18" s="13"/>
      <c r="JJ18" s="13"/>
      <c r="JK18" s="8"/>
      <c r="JL18" s="8"/>
      <c r="JM18" s="8"/>
      <c r="JN18" s="8"/>
      <c r="JO18" s="8"/>
      <c r="JP18" s="13"/>
      <c r="JQ18" s="13"/>
      <c r="JR18" s="8"/>
      <c r="JS18" s="8"/>
      <c r="JT18" s="8"/>
      <c r="JU18" s="8"/>
      <c r="JV18" s="8"/>
      <c r="JW18" s="13"/>
      <c r="JX18" s="13"/>
      <c r="JY18" s="8"/>
      <c r="JZ18" s="8"/>
      <c r="KA18" s="8"/>
      <c r="KB18" s="8"/>
      <c r="KC18" s="8"/>
      <c r="KD18" s="13"/>
      <c r="KE18" s="13"/>
      <c r="KF18" s="8"/>
      <c r="KG18" s="8"/>
      <c r="KH18" s="8"/>
      <c r="KI18" s="8"/>
      <c r="KJ18" s="8"/>
      <c r="KK18" s="13"/>
      <c r="KL18" s="13"/>
      <c r="KM18" s="8"/>
      <c r="KN18" s="8"/>
      <c r="KO18" s="8"/>
      <c r="KP18" s="8"/>
      <c r="KQ18" s="8"/>
      <c r="KR18" s="13"/>
      <c r="KS18" s="13"/>
      <c r="KT18" s="8"/>
      <c r="KU18" s="8"/>
      <c r="KV18" s="8"/>
      <c r="KW18" s="8"/>
      <c r="KX18" s="8"/>
      <c r="KY18" s="13"/>
      <c r="KZ18" s="13"/>
      <c r="LA18" s="8"/>
      <c r="LB18" s="8"/>
      <c r="LC18" s="8"/>
      <c r="LD18" s="8"/>
      <c r="LE18" s="8"/>
      <c r="LF18" s="13"/>
      <c r="LG18" s="13"/>
      <c r="LH18" s="8"/>
      <c r="LI18" s="8"/>
      <c r="LJ18" s="8"/>
      <c r="LK18" s="8"/>
      <c r="LL18" s="8"/>
      <c r="LM18" s="13"/>
      <c r="LN18" s="13"/>
      <c r="LO18" s="8"/>
      <c r="LP18" s="8"/>
      <c r="LQ18" s="8"/>
      <c r="LR18" s="8"/>
      <c r="LS18" s="8"/>
      <c r="LT18" s="13"/>
      <c r="LU18" s="13"/>
      <c r="LV18" s="8"/>
      <c r="LW18" s="8"/>
      <c r="LX18" s="8"/>
      <c r="LY18" s="8"/>
      <c r="LZ18" s="8"/>
      <c r="MA18" s="13"/>
      <c r="MB18" s="13"/>
      <c r="MC18" s="8"/>
      <c r="MD18" s="8"/>
      <c r="ME18" s="8"/>
      <c r="MF18" s="8"/>
      <c r="MG18" s="8"/>
      <c r="MH18" s="13"/>
      <c r="MI18" s="13"/>
      <c r="MJ18" s="8"/>
      <c r="MK18" s="8"/>
      <c r="ML18" s="8"/>
      <c r="MM18" s="8"/>
      <c r="MN18" s="8"/>
      <c r="MO18" s="13"/>
      <c r="MP18" s="13"/>
      <c r="MQ18" s="8"/>
      <c r="MR18" s="8"/>
      <c r="MS18" s="8"/>
      <c r="MT18" s="8"/>
      <c r="MU18" s="8"/>
      <c r="MV18" s="13"/>
      <c r="MW18" s="13"/>
      <c r="MX18" s="8"/>
      <c r="MY18" s="8"/>
      <c r="MZ18" s="8"/>
      <c r="NA18" s="8"/>
      <c r="NB18" s="8"/>
      <c r="NC18" s="13"/>
      <c r="ND18" s="13"/>
      <c r="NE18" s="8"/>
      <c r="NF18" s="8"/>
      <c r="NG18" s="8"/>
      <c r="NH18" s="8"/>
      <c r="NI18" s="8"/>
      <c r="NJ18" s="13"/>
      <c r="NK18" s="13"/>
      <c r="NL18" s="8"/>
      <c r="NM18" s="8"/>
      <c r="NN18" s="8"/>
      <c r="NO18" s="8"/>
      <c r="NP18" s="8"/>
      <c r="NQ18" s="13"/>
      <c r="NR18" s="13"/>
      <c r="NS18" s="8"/>
      <c r="NT18" s="8"/>
      <c r="NU18" s="8"/>
      <c r="NV18" s="8"/>
      <c r="NW18" s="8"/>
      <c r="NX18" s="13"/>
      <c r="NY18" s="13"/>
    </row>
    <row r="19" spans="1:389" s="2" customFormat="1" ht="30" customHeight="1" thickBot="1" x14ac:dyDescent="0.35">
      <c r="A19" s="42">
        <v>3</v>
      </c>
      <c r="B19" s="43"/>
      <c r="C19" s="44"/>
      <c r="D19" s="63"/>
      <c r="E19" s="64"/>
      <c r="F19" s="58">
        <v>0</v>
      </c>
      <c r="G19" s="59"/>
      <c r="H19" s="59"/>
      <c r="I19" s="60"/>
      <c r="J19" s="65"/>
      <c r="K19" s="61" t="str">
        <f>IF(Tabla13423[[#This Row],[Fecha 
Final Real]]&gt;0,NETWORKDAYS.INTL(Tabla13423[[#This Row],[Fecha 
Inicio]],Tabla13423[[#This Row],[Fecha 
Final Real]],1),"")</f>
        <v/>
      </c>
      <c r="L19" s="15"/>
      <c r="M19" s="8"/>
      <c r="N19" s="8"/>
      <c r="O19" s="8"/>
      <c r="P19" s="8"/>
      <c r="Q19" s="14"/>
      <c r="R19" s="14"/>
      <c r="S19" s="8"/>
      <c r="T19" s="8"/>
      <c r="U19" s="8"/>
      <c r="V19" s="8"/>
      <c r="W19" s="8"/>
      <c r="X19" s="14"/>
      <c r="Y19" s="14"/>
      <c r="Z19" s="8"/>
      <c r="AA19" s="8"/>
      <c r="AB19" s="8"/>
      <c r="AC19" s="8"/>
      <c r="AD19" s="8"/>
      <c r="AE19" s="14"/>
      <c r="AF19" s="14"/>
      <c r="AG19" s="8"/>
      <c r="AH19" s="8"/>
      <c r="AI19" s="8"/>
      <c r="AJ19" s="8"/>
      <c r="AK19" s="8"/>
      <c r="AL19" s="14"/>
      <c r="AM19" s="14"/>
      <c r="AN19" s="8"/>
      <c r="AO19" s="8"/>
      <c r="AP19" s="8"/>
      <c r="AQ19" s="8"/>
      <c r="AR19" s="8"/>
      <c r="AS19" s="14"/>
      <c r="AT19" s="14"/>
      <c r="AU19" s="8"/>
      <c r="AV19" s="8"/>
      <c r="AW19" s="8"/>
      <c r="AX19" s="8"/>
      <c r="AY19" s="8"/>
      <c r="AZ19" s="14"/>
      <c r="BA19" s="14"/>
      <c r="BB19" s="8"/>
      <c r="BC19" s="8"/>
      <c r="BD19" s="8"/>
      <c r="BE19" s="8"/>
      <c r="BF19" s="8"/>
      <c r="BG19" s="13"/>
      <c r="BH19" s="13"/>
      <c r="BI19" s="8"/>
      <c r="BJ19" s="8"/>
      <c r="BK19" s="8"/>
      <c r="BL19" s="8"/>
      <c r="BM19" s="8"/>
      <c r="BN19" s="13"/>
      <c r="BO19" s="13"/>
      <c r="BP19" s="8"/>
      <c r="BQ19" s="8"/>
      <c r="BR19" s="8"/>
      <c r="BS19" s="8"/>
      <c r="BT19" s="8"/>
      <c r="BU19" s="13"/>
      <c r="BV19" s="13"/>
      <c r="BW19" s="8"/>
      <c r="BX19" s="8"/>
      <c r="BY19" s="8"/>
      <c r="BZ19" s="8"/>
      <c r="CA19" s="8"/>
      <c r="CB19" s="13"/>
      <c r="CC19" s="13"/>
      <c r="CD19" s="8"/>
      <c r="CE19" s="8"/>
      <c r="CF19" s="8"/>
      <c r="CG19" s="8"/>
      <c r="CH19" s="8"/>
      <c r="CI19" s="13"/>
      <c r="CJ19" s="13"/>
      <c r="CK19" s="8"/>
      <c r="CL19" s="8"/>
      <c r="CM19" s="8"/>
      <c r="CN19" s="8"/>
      <c r="CO19" s="8"/>
      <c r="CP19" s="13"/>
      <c r="CQ19" s="13"/>
      <c r="CR19" s="8"/>
      <c r="CS19" s="8"/>
      <c r="CT19" s="8"/>
      <c r="CU19" s="8"/>
      <c r="CV19" s="8"/>
      <c r="CW19" s="13"/>
      <c r="CX19" s="13"/>
      <c r="CY19" s="8"/>
      <c r="CZ19" s="8"/>
      <c r="DA19" s="8"/>
      <c r="DB19" s="8"/>
      <c r="DC19" s="8"/>
      <c r="DD19" s="13"/>
      <c r="DE19" s="13"/>
      <c r="DF19" s="8"/>
      <c r="DG19" s="8"/>
      <c r="DH19" s="8"/>
      <c r="DI19" s="8"/>
      <c r="DJ19" s="8"/>
      <c r="DK19" s="13"/>
      <c r="DL19" s="13"/>
      <c r="DM19" s="8"/>
      <c r="DN19" s="8"/>
      <c r="DO19" s="8"/>
      <c r="DP19" s="8"/>
      <c r="DQ19" s="8"/>
      <c r="DR19" s="13"/>
      <c r="DS19" s="13"/>
      <c r="DT19" s="8"/>
      <c r="DU19" s="8"/>
      <c r="DV19" s="8"/>
      <c r="DW19" s="8"/>
      <c r="DX19" s="8"/>
      <c r="DY19" s="13"/>
      <c r="DZ19" s="13"/>
      <c r="EA19" s="8"/>
      <c r="EB19" s="8"/>
      <c r="EC19" s="8"/>
      <c r="ED19" s="8"/>
      <c r="EE19" s="8"/>
      <c r="EF19" s="13"/>
      <c r="EG19" s="13"/>
      <c r="EH19" s="8"/>
      <c r="EI19" s="8"/>
      <c r="EJ19" s="8"/>
      <c r="EK19" s="8"/>
      <c r="EL19" s="8"/>
      <c r="EM19" s="13"/>
      <c r="EN19" s="13"/>
      <c r="EO19" s="8"/>
      <c r="EP19" s="8"/>
      <c r="EQ19" s="8"/>
      <c r="ER19" s="8"/>
      <c r="ES19" s="8"/>
      <c r="ET19" s="13"/>
      <c r="EU19" s="13"/>
      <c r="EV19" s="8"/>
      <c r="EW19" s="8"/>
      <c r="EX19" s="8"/>
      <c r="EY19" s="8"/>
      <c r="EZ19" s="8"/>
      <c r="FA19" s="13"/>
      <c r="FB19" s="13"/>
      <c r="FC19" s="8"/>
      <c r="FD19" s="8"/>
      <c r="FE19" s="8"/>
      <c r="FF19" s="8"/>
      <c r="FG19" s="8"/>
      <c r="FH19" s="13"/>
      <c r="FI19" s="13"/>
      <c r="FJ19" s="8"/>
      <c r="FK19" s="8"/>
      <c r="FL19" s="8"/>
      <c r="FM19" s="8"/>
      <c r="FN19" s="8"/>
      <c r="FO19" s="13"/>
      <c r="FP19" s="13"/>
      <c r="FQ19" s="8"/>
      <c r="FR19" s="8"/>
      <c r="FS19" s="8"/>
      <c r="FT19" s="8"/>
      <c r="FU19" s="8"/>
      <c r="FV19" s="13"/>
      <c r="FW19" s="13"/>
      <c r="FX19" s="8"/>
      <c r="FY19" s="8"/>
      <c r="FZ19" s="8"/>
      <c r="GA19" s="8"/>
      <c r="GB19" s="8"/>
      <c r="GC19" s="13"/>
      <c r="GD19" s="13"/>
      <c r="GE19" s="8"/>
      <c r="GF19" s="8"/>
      <c r="GG19" s="8"/>
      <c r="GH19" s="8"/>
      <c r="GI19" s="8"/>
      <c r="GJ19" s="13"/>
      <c r="GK19" s="13"/>
      <c r="GL19" s="8"/>
      <c r="GM19" s="8"/>
      <c r="GN19" s="8"/>
      <c r="GO19" s="8"/>
      <c r="GP19" s="8"/>
      <c r="GQ19" s="13"/>
      <c r="GR19" s="13"/>
      <c r="GS19" s="8"/>
      <c r="GT19" s="8"/>
      <c r="GU19" s="8"/>
      <c r="GV19" s="8"/>
      <c r="GW19" s="8"/>
      <c r="GX19" s="13"/>
      <c r="GY19" s="13"/>
      <c r="GZ19" s="8"/>
      <c r="HA19" s="8"/>
      <c r="HB19" s="8"/>
      <c r="HC19" s="8"/>
      <c r="HD19" s="8"/>
      <c r="HE19" s="13"/>
      <c r="HF19" s="13"/>
      <c r="HG19" s="8"/>
      <c r="HH19" s="8"/>
      <c r="HI19" s="8"/>
      <c r="HJ19" s="8"/>
      <c r="HK19" s="8"/>
      <c r="HL19" s="13"/>
      <c r="HM19" s="13"/>
      <c r="HN19" s="8"/>
      <c r="HO19" s="8"/>
      <c r="HP19" s="8"/>
      <c r="HQ19" s="8"/>
      <c r="HR19" s="8"/>
      <c r="HS19" s="13"/>
      <c r="HT19" s="13"/>
      <c r="HU19" s="8"/>
      <c r="HV19" s="8"/>
      <c r="HW19" s="8"/>
      <c r="HX19" s="8"/>
      <c r="HY19" s="8"/>
      <c r="HZ19" s="13"/>
      <c r="IA19" s="13"/>
      <c r="IB19" s="8"/>
      <c r="IC19" s="8"/>
      <c r="ID19" s="8"/>
      <c r="IE19" s="8"/>
      <c r="IF19" s="8"/>
      <c r="IG19" s="13"/>
      <c r="IH19" s="13"/>
      <c r="II19" s="8"/>
      <c r="IJ19" s="8"/>
      <c r="IK19" s="8"/>
      <c r="IL19" s="8"/>
      <c r="IM19" s="8"/>
      <c r="IN19" s="13"/>
      <c r="IO19" s="13"/>
      <c r="IP19" s="8"/>
      <c r="IQ19" s="8"/>
      <c r="IR19" s="8"/>
      <c r="IS19" s="8"/>
      <c r="IT19" s="8"/>
      <c r="IU19" s="13"/>
      <c r="IV19" s="13"/>
      <c r="IW19" s="8"/>
      <c r="IX19" s="8"/>
      <c r="IY19" s="8"/>
      <c r="IZ19" s="8"/>
      <c r="JA19" s="8"/>
      <c r="JB19" s="13"/>
      <c r="JC19" s="13"/>
      <c r="JD19" s="8"/>
      <c r="JE19" s="8"/>
      <c r="JF19" s="8"/>
      <c r="JG19" s="8"/>
      <c r="JH19" s="8"/>
      <c r="JI19" s="13"/>
      <c r="JJ19" s="13"/>
      <c r="JK19" s="8"/>
      <c r="JL19" s="8"/>
      <c r="JM19" s="8"/>
      <c r="JN19" s="8"/>
      <c r="JO19" s="8"/>
      <c r="JP19" s="13"/>
      <c r="JQ19" s="13"/>
      <c r="JR19" s="8"/>
      <c r="JS19" s="8"/>
      <c r="JT19" s="8"/>
      <c r="JU19" s="8"/>
      <c r="JV19" s="8"/>
      <c r="JW19" s="13"/>
      <c r="JX19" s="13"/>
      <c r="JY19" s="8"/>
      <c r="JZ19" s="8"/>
      <c r="KA19" s="8"/>
      <c r="KB19" s="8"/>
      <c r="KC19" s="8"/>
      <c r="KD19" s="13"/>
      <c r="KE19" s="13"/>
      <c r="KF19" s="8"/>
      <c r="KG19" s="8"/>
      <c r="KH19" s="8"/>
      <c r="KI19" s="8"/>
      <c r="KJ19" s="8"/>
      <c r="KK19" s="13"/>
      <c r="KL19" s="13"/>
      <c r="KM19" s="8"/>
      <c r="KN19" s="8"/>
      <c r="KO19" s="8"/>
      <c r="KP19" s="8"/>
      <c r="KQ19" s="8"/>
      <c r="KR19" s="13"/>
      <c r="KS19" s="13"/>
      <c r="KT19" s="8"/>
      <c r="KU19" s="8"/>
      <c r="KV19" s="8"/>
      <c r="KW19" s="8"/>
      <c r="KX19" s="8"/>
      <c r="KY19" s="13"/>
      <c r="KZ19" s="13"/>
      <c r="LA19" s="8"/>
      <c r="LB19" s="8"/>
      <c r="LC19" s="8"/>
      <c r="LD19" s="8"/>
      <c r="LE19" s="8"/>
      <c r="LF19" s="13"/>
      <c r="LG19" s="13"/>
      <c r="LH19" s="8"/>
      <c r="LI19" s="8"/>
      <c r="LJ19" s="8"/>
      <c r="LK19" s="8"/>
      <c r="LL19" s="8"/>
      <c r="LM19" s="13"/>
      <c r="LN19" s="13"/>
      <c r="LO19" s="8"/>
      <c r="LP19" s="8"/>
      <c r="LQ19" s="8"/>
      <c r="LR19" s="8"/>
      <c r="LS19" s="8"/>
      <c r="LT19" s="13"/>
      <c r="LU19" s="13"/>
      <c r="LV19" s="8"/>
      <c r="LW19" s="8"/>
      <c r="LX19" s="8"/>
      <c r="LY19" s="8"/>
      <c r="LZ19" s="8"/>
      <c r="MA19" s="13"/>
      <c r="MB19" s="13"/>
      <c r="MC19" s="8"/>
      <c r="MD19" s="8"/>
      <c r="ME19" s="8"/>
      <c r="MF19" s="8"/>
      <c r="MG19" s="8"/>
      <c r="MH19" s="13"/>
      <c r="MI19" s="13"/>
      <c r="MJ19" s="8"/>
      <c r="MK19" s="8"/>
      <c r="ML19" s="8"/>
      <c r="MM19" s="8"/>
      <c r="MN19" s="8"/>
      <c r="MO19" s="13"/>
      <c r="MP19" s="13"/>
      <c r="MQ19" s="8"/>
      <c r="MR19" s="8"/>
      <c r="MS19" s="8"/>
      <c r="MT19" s="8"/>
      <c r="MU19" s="8"/>
      <c r="MV19" s="13"/>
      <c r="MW19" s="13"/>
      <c r="MX19" s="8"/>
      <c r="MY19" s="8"/>
      <c r="MZ19" s="8"/>
      <c r="NA19" s="8"/>
      <c r="NB19" s="8"/>
      <c r="NC19" s="13"/>
      <c r="ND19" s="13"/>
      <c r="NE19" s="8"/>
      <c r="NF19" s="8"/>
      <c r="NG19" s="8"/>
      <c r="NH19" s="8"/>
      <c r="NI19" s="8"/>
      <c r="NJ19" s="13"/>
      <c r="NK19" s="13"/>
      <c r="NL19" s="8"/>
      <c r="NM19" s="8"/>
      <c r="NN19" s="8"/>
      <c r="NO19" s="8"/>
      <c r="NP19" s="8"/>
      <c r="NQ19" s="13"/>
      <c r="NR19" s="13"/>
      <c r="NS19" s="8"/>
      <c r="NT19" s="8"/>
      <c r="NU19" s="8"/>
      <c r="NV19" s="8"/>
      <c r="NW19" s="8"/>
      <c r="NX19" s="13"/>
      <c r="NY19" s="13"/>
    </row>
    <row r="20" spans="1:389" s="2" customFormat="1" ht="30" customHeight="1" thickBot="1" x14ac:dyDescent="0.35">
      <c r="A20" s="42">
        <v>4</v>
      </c>
      <c r="B20" s="43"/>
      <c r="C20" s="44"/>
      <c r="D20" s="56"/>
      <c r="E20" s="57"/>
      <c r="F20" s="58">
        <v>0</v>
      </c>
      <c r="G20" s="59"/>
      <c r="H20" s="59"/>
      <c r="I20" s="60"/>
      <c r="J20" s="65"/>
      <c r="K20" s="61" t="str">
        <f>IF(Tabla13423[[#This Row],[Fecha 
Final Real]]&gt;0,NETWORKDAYS.INTL(Tabla13423[[#This Row],[Fecha 
Inicio]],Tabla13423[[#This Row],[Fecha 
Final Real]],1),"")</f>
        <v/>
      </c>
      <c r="L20" s="15"/>
      <c r="M20" s="8"/>
      <c r="N20" s="8"/>
      <c r="O20" s="8"/>
      <c r="P20" s="8"/>
      <c r="Q20" s="14"/>
      <c r="R20" s="14"/>
      <c r="S20" s="8"/>
      <c r="T20" s="8"/>
      <c r="U20" s="8"/>
      <c r="V20" s="8"/>
      <c r="W20" s="8"/>
      <c r="X20" s="14"/>
      <c r="Y20" s="14"/>
      <c r="Z20" s="8"/>
      <c r="AA20" s="8"/>
      <c r="AB20" s="8"/>
      <c r="AC20" s="8"/>
      <c r="AD20" s="8"/>
      <c r="AE20" s="14"/>
      <c r="AF20" s="14"/>
      <c r="AG20" s="8"/>
      <c r="AH20" s="8"/>
      <c r="AI20" s="8"/>
      <c r="AJ20" s="8"/>
      <c r="AK20" s="8"/>
      <c r="AL20" s="14"/>
      <c r="AM20" s="14"/>
      <c r="AN20" s="8"/>
      <c r="AO20" s="8"/>
      <c r="AP20" s="8"/>
      <c r="AQ20" s="8"/>
      <c r="AR20" s="8"/>
      <c r="AS20" s="14"/>
      <c r="AT20" s="14"/>
      <c r="AU20" s="8"/>
      <c r="AV20" s="8"/>
      <c r="AW20" s="8"/>
      <c r="AX20" s="8"/>
      <c r="AY20" s="8"/>
      <c r="AZ20" s="14"/>
      <c r="BA20" s="14"/>
      <c r="BB20" s="8"/>
      <c r="BC20" s="8"/>
      <c r="BD20" s="8"/>
      <c r="BE20" s="8"/>
      <c r="BF20" s="8"/>
      <c r="BG20" s="13"/>
      <c r="BH20" s="13"/>
      <c r="BI20" s="8"/>
      <c r="BJ20" s="8"/>
      <c r="BK20" s="8"/>
      <c r="BL20" s="8"/>
      <c r="BM20" s="8"/>
      <c r="BN20" s="13"/>
      <c r="BO20" s="13"/>
      <c r="BP20" s="8"/>
      <c r="BQ20" s="8"/>
      <c r="BR20" s="8"/>
      <c r="BS20" s="8"/>
      <c r="BT20" s="8"/>
      <c r="BU20" s="13"/>
      <c r="BV20" s="13"/>
      <c r="BW20" s="8"/>
      <c r="BX20" s="8"/>
      <c r="BY20" s="8"/>
      <c r="BZ20" s="8"/>
      <c r="CA20" s="8"/>
      <c r="CB20" s="13"/>
      <c r="CC20" s="13"/>
      <c r="CD20" s="8"/>
      <c r="CE20" s="8"/>
      <c r="CF20" s="8"/>
      <c r="CG20" s="8"/>
      <c r="CH20" s="8"/>
      <c r="CI20" s="13"/>
      <c r="CJ20" s="13"/>
      <c r="CK20" s="8"/>
      <c r="CL20" s="8"/>
      <c r="CM20" s="8"/>
      <c r="CN20" s="8"/>
      <c r="CO20" s="8"/>
      <c r="CP20" s="13"/>
      <c r="CQ20" s="13"/>
      <c r="CR20" s="8"/>
      <c r="CS20" s="8"/>
      <c r="CT20" s="8"/>
      <c r="CU20" s="8"/>
      <c r="CV20" s="8"/>
      <c r="CW20" s="13"/>
      <c r="CX20" s="13"/>
      <c r="CY20" s="8"/>
      <c r="CZ20" s="8"/>
      <c r="DA20" s="8"/>
      <c r="DB20" s="8"/>
      <c r="DC20" s="8"/>
      <c r="DD20" s="13"/>
      <c r="DE20" s="13"/>
      <c r="DF20" s="8"/>
      <c r="DG20" s="8"/>
      <c r="DH20" s="8"/>
      <c r="DI20" s="8"/>
      <c r="DJ20" s="8"/>
      <c r="DK20" s="13"/>
      <c r="DL20" s="13"/>
      <c r="DM20" s="8"/>
      <c r="DN20" s="8"/>
      <c r="DO20" s="8"/>
      <c r="DP20" s="8"/>
      <c r="DQ20" s="8"/>
      <c r="DR20" s="13"/>
      <c r="DS20" s="13"/>
      <c r="DT20" s="8"/>
      <c r="DU20" s="8"/>
      <c r="DV20" s="8"/>
      <c r="DW20" s="8"/>
      <c r="DX20" s="8"/>
      <c r="DY20" s="13"/>
      <c r="DZ20" s="13"/>
      <c r="EA20" s="8"/>
      <c r="EB20" s="8"/>
      <c r="EC20" s="8"/>
      <c r="ED20" s="8"/>
      <c r="EE20" s="8"/>
      <c r="EF20" s="13"/>
      <c r="EG20" s="13"/>
      <c r="EH20" s="8"/>
      <c r="EI20" s="8"/>
      <c r="EJ20" s="8"/>
      <c r="EK20" s="8"/>
      <c r="EL20" s="8"/>
      <c r="EM20" s="13"/>
      <c r="EN20" s="13"/>
      <c r="EO20" s="8"/>
      <c r="EP20" s="8"/>
      <c r="EQ20" s="8"/>
      <c r="ER20" s="8"/>
      <c r="ES20" s="8"/>
      <c r="ET20" s="13"/>
      <c r="EU20" s="13"/>
      <c r="EV20" s="8"/>
      <c r="EW20" s="8"/>
      <c r="EX20" s="8"/>
      <c r="EY20" s="8"/>
      <c r="EZ20" s="8"/>
      <c r="FA20" s="13"/>
      <c r="FB20" s="13"/>
      <c r="FC20" s="8"/>
      <c r="FD20" s="8"/>
      <c r="FE20" s="8"/>
      <c r="FF20" s="8"/>
      <c r="FG20" s="8"/>
      <c r="FH20" s="13"/>
      <c r="FI20" s="13"/>
      <c r="FJ20" s="8"/>
      <c r="FK20" s="8"/>
      <c r="FL20" s="8"/>
      <c r="FM20" s="8"/>
      <c r="FN20" s="8"/>
      <c r="FO20" s="13"/>
      <c r="FP20" s="13"/>
      <c r="FQ20" s="8"/>
      <c r="FR20" s="8"/>
      <c r="FS20" s="8"/>
      <c r="FT20" s="8"/>
      <c r="FU20" s="8"/>
      <c r="FV20" s="13"/>
      <c r="FW20" s="13"/>
      <c r="FX20" s="8"/>
      <c r="FY20" s="8"/>
      <c r="FZ20" s="8"/>
      <c r="GA20" s="8"/>
      <c r="GB20" s="8"/>
      <c r="GC20" s="13"/>
      <c r="GD20" s="13"/>
      <c r="GE20" s="8"/>
      <c r="GF20" s="8"/>
      <c r="GG20" s="8"/>
      <c r="GH20" s="8"/>
      <c r="GI20" s="8"/>
      <c r="GJ20" s="13"/>
      <c r="GK20" s="13"/>
      <c r="GL20" s="8"/>
      <c r="GM20" s="8"/>
      <c r="GN20" s="8"/>
      <c r="GO20" s="8"/>
      <c r="GP20" s="8"/>
      <c r="GQ20" s="13"/>
      <c r="GR20" s="13"/>
      <c r="GS20" s="8"/>
      <c r="GT20" s="8"/>
      <c r="GU20" s="8"/>
      <c r="GV20" s="8"/>
      <c r="GW20" s="8"/>
      <c r="GX20" s="13"/>
      <c r="GY20" s="13"/>
      <c r="GZ20" s="8"/>
      <c r="HA20" s="8"/>
      <c r="HB20" s="8"/>
      <c r="HC20" s="8"/>
      <c r="HD20" s="8"/>
      <c r="HE20" s="13"/>
      <c r="HF20" s="13"/>
      <c r="HG20" s="8"/>
      <c r="HH20" s="8"/>
      <c r="HI20" s="8"/>
      <c r="HJ20" s="8"/>
      <c r="HK20" s="8"/>
      <c r="HL20" s="13"/>
      <c r="HM20" s="13"/>
      <c r="HN20" s="8"/>
      <c r="HO20" s="8"/>
      <c r="HP20" s="8"/>
      <c r="HQ20" s="8"/>
      <c r="HR20" s="8"/>
      <c r="HS20" s="13"/>
      <c r="HT20" s="13"/>
      <c r="HU20" s="8"/>
      <c r="HV20" s="8"/>
      <c r="HW20" s="8"/>
      <c r="HX20" s="8"/>
      <c r="HY20" s="8"/>
      <c r="HZ20" s="13"/>
      <c r="IA20" s="13"/>
      <c r="IB20" s="8"/>
      <c r="IC20" s="8"/>
      <c r="ID20" s="8"/>
      <c r="IE20" s="8"/>
      <c r="IF20" s="8"/>
      <c r="IG20" s="13"/>
      <c r="IH20" s="13"/>
      <c r="II20" s="8"/>
      <c r="IJ20" s="8"/>
      <c r="IK20" s="8"/>
      <c r="IL20" s="8"/>
      <c r="IM20" s="8"/>
      <c r="IN20" s="13"/>
      <c r="IO20" s="13"/>
      <c r="IP20" s="8"/>
      <c r="IQ20" s="8"/>
      <c r="IR20" s="8"/>
      <c r="IS20" s="8"/>
      <c r="IT20" s="8"/>
      <c r="IU20" s="13"/>
      <c r="IV20" s="13"/>
      <c r="IW20" s="8"/>
      <c r="IX20" s="8"/>
      <c r="IY20" s="8"/>
      <c r="IZ20" s="8"/>
      <c r="JA20" s="8"/>
      <c r="JB20" s="13"/>
      <c r="JC20" s="13"/>
      <c r="JD20" s="8"/>
      <c r="JE20" s="8"/>
      <c r="JF20" s="8"/>
      <c r="JG20" s="8"/>
      <c r="JH20" s="8"/>
      <c r="JI20" s="13"/>
      <c r="JJ20" s="13"/>
      <c r="JK20" s="8"/>
      <c r="JL20" s="8"/>
      <c r="JM20" s="8"/>
      <c r="JN20" s="8"/>
      <c r="JO20" s="8"/>
      <c r="JP20" s="13"/>
      <c r="JQ20" s="13"/>
      <c r="JR20" s="8"/>
      <c r="JS20" s="8"/>
      <c r="JT20" s="8"/>
      <c r="JU20" s="8"/>
      <c r="JV20" s="8"/>
      <c r="JW20" s="13"/>
      <c r="JX20" s="13"/>
      <c r="JY20" s="8"/>
      <c r="JZ20" s="8"/>
      <c r="KA20" s="8"/>
      <c r="KB20" s="8"/>
      <c r="KC20" s="8"/>
      <c r="KD20" s="13"/>
      <c r="KE20" s="13"/>
      <c r="KF20" s="8"/>
      <c r="KG20" s="8"/>
      <c r="KH20" s="8"/>
      <c r="KI20" s="8"/>
      <c r="KJ20" s="8"/>
      <c r="KK20" s="13"/>
      <c r="KL20" s="13"/>
      <c r="KM20" s="8"/>
      <c r="KN20" s="8"/>
      <c r="KO20" s="8"/>
      <c r="KP20" s="8"/>
      <c r="KQ20" s="8"/>
      <c r="KR20" s="13"/>
      <c r="KS20" s="13"/>
      <c r="KT20" s="8"/>
      <c r="KU20" s="8"/>
      <c r="KV20" s="8"/>
      <c r="KW20" s="8"/>
      <c r="KX20" s="8"/>
      <c r="KY20" s="13"/>
      <c r="KZ20" s="13"/>
      <c r="LA20" s="8"/>
      <c r="LB20" s="8"/>
      <c r="LC20" s="8"/>
      <c r="LD20" s="8"/>
      <c r="LE20" s="8"/>
      <c r="LF20" s="13"/>
      <c r="LG20" s="13"/>
      <c r="LH20" s="8"/>
      <c r="LI20" s="8"/>
      <c r="LJ20" s="8"/>
      <c r="LK20" s="8"/>
      <c r="LL20" s="8"/>
      <c r="LM20" s="13"/>
      <c r="LN20" s="13"/>
      <c r="LO20" s="8"/>
      <c r="LP20" s="8"/>
      <c r="LQ20" s="8"/>
      <c r="LR20" s="8"/>
      <c r="LS20" s="8"/>
      <c r="LT20" s="13"/>
      <c r="LU20" s="13"/>
      <c r="LV20" s="8"/>
      <c r="LW20" s="8"/>
      <c r="LX20" s="8"/>
      <c r="LY20" s="8"/>
      <c r="LZ20" s="8"/>
      <c r="MA20" s="13"/>
      <c r="MB20" s="13"/>
      <c r="MC20" s="8"/>
      <c r="MD20" s="8"/>
      <c r="ME20" s="8"/>
      <c r="MF20" s="8"/>
      <c r="MG20" s="8"/>
      <c r="MH20" s="13"/>
      <c r="MI20" s="13"/>
      <c r="MJ20" s="8"/>
      <c r="MK20" s="8"/>
      <c r="ML20" s="8"/>
      <c r="MM20" s="8"/>
      <c r="MN20" s="8"/>
      <c r="MO20" s="13"/>
      <c r="MP20" s="13"/>
      <c r="MQ20" s="8"/>
      <c r="MR20" s="8"/>
      <c r="MS20" s="8"/>
      <c r="MT20" s="8"/>
      <c r="MU20" s="8"/>
      <c r="MV20" s="13"/>
      <c r="MW20" s="13"/>
      <c r="MX20" s="8"/>
      <c r="MY20" s="8"/>
      <c r="MZ20" s="8"/>
      <c r="NA20" s="8"/>
      <c r="NB20" s="8"/>
      <c r="NC20" s="13"/>
      <c r="ND20" s="13"/>
      <c r="NE20" s="8"/>
      <c r="NF20" s="8"/>
      <c r="NG20" s="8"/>
      <c r="NH20" s="8"/>
      <c r="NI20" s="8"/>
      <c r="NJ20" s="13"/>
      <c r="NK20" s="13"/>
      <c r="NL20" s="8"/>
      <c r="NM20" s="8"/>
      <c r="NN20" s="8"/>
      <c r="NO20" s="8"/>
      <c r="NP20" s="8"/>
      <c r="NQ20" s="13"/>
      <c r="NR20" s="13"/>
      <c r="NS20" s="8"/>
      <c r="NT20" s="8"/>
      <c r="NU20" s="8"/>
      <c r="NV20" s="8"/>
      <c r="NW20" s="8"/>
      <c r="NX20" s="13"/>
      <c r="NY20" s="13"/>
    </row>
    <row r="21" spans="1:389" s="2" customFormat="1" ht="30" customHeight="1" thickBot="1" x14ac:dyDescent="0.35">
      <c r="A21" s="42">
        <v>5</v>
      </c>
      <c r="B21" s="43"/>
      <c r="C21" s="44"/>
      <c r="D21" s="66"/>
      <c r="E21" s="57"/>
      <c r="F21" s="58">
        <v>0</v>
      </c>
      <c r="G21" s="59"/>
      <c r="H21" s="59"/>
      <c r="I21" s="60"/>
      <c r="J21" s="65"/>
      <c r="K21" s="61" t="str">
        <f>IF(Tabla13423[[#This Row],[Fecha 
Final Real]]&gt;0,NETWORKDAYS.INTL(Tabla13423[[#This Row],[Fecha 
Inicio]],Tabla13423[[#This Row],[Fecha 
Final Real]],1),"")</f>
        <v/>
      </c>
      <c r="L21" s="15"/>
      <c r="M21" s="8"/>
      <c r="N21" s="8"/>
      <c r="O21" s="8"/>
      <c r="P21" s="8"/>
      <c r="Q21" s="14"/>
      <c r="R21" s="14"/>
      <c r="S21" s="8"/>
      <c r="T21" s="8"/>
      <c r="U21" s="8"/>
      <c r="V21" s="8"/>
      <c r="W21" s="8"/>
      <c r="X21" s="14"/>
      <c r="Y21" s="14"/>
      <c r="Z21" s="8"/>
      <c r="AA21" s="8"/>
      <c r="AB21" s="8"/>
      <c r="AC21" s="8"/>
      <c r="AD21" s="8"/>
      <c r="AE21" s="14"/>
      <c r="AF21" s="14"/>
      <c r="AG21" s="8"/>
      <c r="AH21" s="8"/>
      <c r="AI21" s="8"/>
      <c r="AJ21" s="8"/>
      <c r="AK21" s="8"/>
      <c r="AL21" s="14"/>
      <c r="AM21" s="14"/>
      <c r="AN21" s="8"/>
      <c r="AO21" s="8"/>
      <c r="AP21" s="8"/>
      <c r="AQ21" s="8"/>
      <c r="AR21" s="8"/>
      <c r="AS21" s="14"/>
      <c r="AT21" s="14"/>
      <c r="AU21" s="8"/>
      <c r="AV21" s="8"/>
      <c r="AW21" s="8"/>
      <c r="AX21" s="8"/>
      <c r="AY21" s="8"/>
      <c r="AZ21" s="14"/>
      <c r="BA21" s="14"/>
      <c r="BB21" s="8"/>
      <c r="BC21" s="8"/>
      <c r="BD21" s="8"/>
      <c r="BE21" s="8"/>
      <c r="BF21" s="8"/>
      <c r="BG21" s="13"/>
      <c r="BH21" s="13"/>
      <c r="BI21" s="8"/>
      <c r="BJ21" s="8"/>
      <c r="BK21" s="8"/>
      <c r="BL21" s="8"/>
      <c r="BM21" s="8"/>
      <c r="BN21" s="13"/>
      <c r="BO21" s="13"/>
      <c r="BP21" s="8"/>
      <c r="BQ21" s="8"/>
      <c r="BR21" s="8"/>
      <c r="BS21" s="8"/>
      <c r="BT21" s="8"/>
      <c r="BU21" s="13"/>
      <c r="BV21" s="13"/>
      <c r="BW21" s="8"/>
      <c r="BX21" s="8"/>
      <c r="BY21" s="8"/>
      <c r="BZ21" s="8"/>
      <c r="CA21" s="8"/>
      <c r="CB21" s="13"/>
      <c r="CC21" s="13"/>
      <c r="CD21" s="8"/>
      <c r="CE21" s="8"/>
      <c r="CF21" s="8"/>
      <c r="CG21" s="8"/>
      <c r="CH21" s="8"/>
      <c r="CI21" s="13"/>
      <c r="CJ21" s="13"/>
      <c r="CK21" s="8"/>
      <c r="CL21" s="8"/>
      <c r="CM21" s="8"/>
      <c r="CN21" s="8"/>
      <c r="CO21" s="8"/>
      <c r="CP21" s="13"/>
      <c r="CQ21" s="13"/>
      <c r="CR21" s="8"/>
      <c r="CS21" s="8"/>
      <c r="CT21" s="8"/>
      <c r="CU21" s="8"/>
      <c r="CV21" s="8"/>
      <c r="CW21" s="13"/>
      <c r="CX21" s="13"/>
      <c r="CY21" s="8"/>
      <c r="CZ21" s="8"/>
      <c r="DA21" s="8"/>
      <c r="DB21" s="8"/>
      <c r="DC21" s="8"/>
      <c r="DD21" s="13"/>
      <c r="DE21" s="13"/>
      <c r="DF21" s="8"/>
      <c r="DG21" s="8"/>
      <c r="DH21" s="8"/>
      <c r="DI21" s="8"/>
      <c r="DJ21" s="8"/>
      <c r="DK21" s="13"/>
      <c r="DL21" s="13"/>
      <c r="DM21" s="8"/>
      <c r="DN21" s="8"/>
      <c r="DO21" s="8"/>
      <c r="DP21" s="8"/>
      <c r="DQ21" s="8"/>
      <c r="DR21" s="13"/>
      <c r="DS21" s="13"/>
      <c r="DT21" s="8"/>
      <c r="DU21" s="8"/>
      <c r="DV21" s="8"/>
      <c r="DW21" s="8"/>
      <c r="DX21" s="8"/>
      <c r="DY21" s="13"/>
      <c r="DZ21" s="13"/>
      <c r="EA21" s="8"/>
      <c r="EB21" s="8"/>
      <c r="EC21" s="8"/>
      <c r="ED21" s="8"/>
      <c r="EE21" s="8"/>
      <c r="EF21" s="13"/>
      <c r="EG21" s="13"/>
      <c r="EH21" s="8"/>
      <c r="EI21" s="8"/>
      <c r="EJ21" s="8"/>
      <c r="EK21" s="8"/>
      <c r="EL21" s="8"/>
      <c r="EM21" s="13"/>
      <c r="EN21" s="13"/>
      <c r="EO21" s="8"/>
      <c r="EP21" s="8"/>
      <c r="EQ21" s="8"/>
      <c r="ER21" s="8"/>
      <c r="ES21" s="8"/>
      <c r="ET21" s="13"/>
      <c r="EU21" s="13"/>
      <c r="EV21" s="8"/>
      <c r="EW21" s="8"/>
      <c r="EX21" s="8"/>
      <c r="EY21" s="8"/>
      <c r="EZ21" s="8"/>
      <c r="FA21" s="13"/>
      <c r="FB21" s="13"/>
      <c r="FC21" s="8"/>
      <c r="FD21" s="8"/>
      <c r="FE21" s="8"/>
      <c r="FF21" s="8"/>
      <c r="FG21" s="8"/>
      <c r="FH21" s="13"/>
      <c r="FI21" s="13"/>
      <c r="FJ21" s="8"/>
      <c r="FK21" s="8"/>
      <c r="FL21" s="8"/>
      <c r="FM21" s="8"/>
      <c r="FN21" s="8"/>
      <c r="FO21" s="13"/>
      <c r="FP21" s="13"/>
      <c r="FQ21" s="8"/>
      <c r="FR21" s="8"/>
      <c r="FS21" s="8"/>
      <c r="FT21" s="8"/>
      <c r="FU21" s="8"/>
      <c r="FV21" s="13"/>
      <c r="FW21" s="13"/>
      <c r="FX21" s="8"/>
      <c r="FY21" s="8"/>
      <c r="FZ21" s="8"/>
      <c r="GA21" s="8"/>
      <c r="GB21" s="8"/>
      <c r="GC21" s="13"/>
      <c r="GD21" s="13"/>
      <c r="GE21" s="8"/>
      <c r="GF21" s="8"/>
      <c r="GG21" s="8"/>
      <c r="GH21" s="8"/>
      <c r="GI21" s="8"/>
      <c r="GJ21" s="13"/>
      <c r="GK21" s="13"/>
      <c r="GL21" s="8"/>
      <c r="GM21" s="8"/>
      <c r="GN21" s="8"/>
      <c r="GO21" s="8"/>
      <c r="GP21" s="8"/>
      <c r="GQ21" s="13"/>
      <c r="GR21" s="13"/>
      <c r="GS21" s="8"/>
      <c r="GT21" s="8"/>
      <c r="GU21" s="8"/>
      <c r="GV21" s="8"/>
      <c r="GW21" s="8"/>
      <c r="GX21" s="13"/>
      <c r="GY21" s="13"/>
      <c r="GZ21" s="8"/>
      <c r="HA21" s="8"/>
      <c r="HB21" s="8"/>
      <c r="HC21" s="8"/>
      <c r="HD21" s="8"/>
      <c r="HE21" s="13"/>
      <c r="HF21" s="13"/>
      <c r="HG21" s="8"/>
      <c r="HH21" s="8"/>
      <c r="HI21" s="8"/>
      <c r="HJ21" s="8"/>
      <c r="HK21" s="8"/>
      <c r="HL21" s="13"/>
      <c r="HM21" s="13"/>
      <c r="HN21" s="8"/>
      <c r="HO21" s="8"/>
      <c r="HP21" s="8"/>
      <c r="HQ21" s="8"/>
      <c r="HR21" s="8"/>
      <c r="HS21" s="13"/>
      <c r="HT21" s="13"/>
      <c r="HU21" s="8"/>
      <c r="HV21" s="8"/>
      <c r="HW21" s="8"/>
      <c r="HX21" s="8"/>
      <c r="HY21" s="8"/>
      <c r="HZ21" s="13"/>
      <c r="IA21" s="13"/>
      <c r="IB21" s="8"/>
      <c r="IC21" s="8"/>
      <c r="ID21" s="8"/>
      <c r="IE21" s="8"/>
      <c r="IF21" s="8"/>
      <c r="IG21" s="13"/>
      <c r="IH21" s="13"/>
      <c r="II21" s="8"/>
      <c r="IJ21" s="8"/>
      <c r="IK21" s="8"/>
      <c r="IL21" s="8"/>
      <c r="IM21" s="8"/>
      <c r="IN21" s="13"/>
      <c r="IO21" s="13"/>
      <c r="IP21" s="8"/>
      <c r="IQ21" s="8"/>
      <c r="IR21" s="8"/>
      <c r="IS21" s="8"/>
      <c r="IT21" s="8"/>
      <c r="IU21" s="13"/>
      <c r="IV21" s="13"/>
      <c r="IW21" s="8"/>
      <c r="IX21" s="8"/>
      <c r="IY21" s="8"/>
      <c r="IZ21" s="8"/>
      <c r="JA21" s="8"/>
      <c r="JB21" s="13"/>
      <c r="JC21" s="13"/>
      <c r="JD21" s="8"/>
      <c r="JE21" s="8"/>
      <c r="JF21" s="8"/>
      <c r="JG21" s="8"/>
      <c r="JH21" s="8"/>
      <c r="JI21" s="13"/>
      <c r="JJ21" s="13"/>
      <c r="JK21" s="8"/>
      <c r="JL21" s="8"/>
      <c r="JM21" s="8"/>
      <c r="JN21" s="8"/>
      <c r="JO21" s="8"/>
      <c r="JP21" s="13"/>
      <c r="JQ21" s="13"/>
      <c r="JR21" s="8"/>
      <c r="JS21" s="8"/>
      <c r="JT21" s="8"/>
      <c r="JU21" s="8"/>
      <c r="JV21" s="8"/>
      <c r="JW21" s="13"/>
      <c r="JX21" s="13"/>
      <c r="JY21" s="8"/>
      <c r="JZ21" s="8"/>
      <c r="KA21" s="8"/>
      <c r="KB21" s="8"/>
      <c r="KC21" s="8"/>
      <c r="KD21" s="13"/>
      <c r="KE21" s="13"/>
      <c r="KF21" s="8"/>
      <c r="KG21" s="8"/>
      <c r="KH21" s="8"/>
      <c r="KI21" s="8"/>
      <c r="KJ21" s="8"/>
      <c r="KK21" s="13"/>
      <c r="KL21" s="13"/>
      <c r="KM21" s="8"/>
      <c r="KN21" s="8"/>
      <c r="KO21" s="8"/>
      <c r="KP21" s="8"/>
      <c r="KQ21" s="8"/>
      <c r="KR21" s="13"/>
      <c r="KS21" s="13"/>
      <c r="KT21" s="8"/>
      <c r="KU21" s="8"/>
      <c r="KV21" s="8"/>
      <c r="KW21" s="8"/>
      <c r="KX21" s="8"/>
      <c r="KY21" s="13"/>
      <c r="KZ21" s="13"/>
      <c r="LA21" s="8"/>
      <c r="LB21" s="8"/>
      <c r="LC21" s="8"/>
      <c r="LD21" s="8"/>
      <c r="LE21" s="8"/>
      <c r="LF21" s="13"/>
      <c r="LG21" s="13"/>
      <c r="LH21" s="8"/>
      <c r="LI21" s="8"/>
      <c r="LJ21" s="8"/>
      <c r="LK21" s="8"/>
      <c r="LL21" s="8"/>
      <c r="LM21" s="13"/>
      <c r="LN21" s="13"/>
      <c r="LO21" s="8"/>
      <c r="LP21" s="8"/>
      <c r="LQ21" s="8"/>
      <c r="LR21" s="8"/>
      <c r="LS21" s="8"/>
      <c r="LT21" s="13"/>
      <c r="LU21" s="13"/>
      <c r="LV21" s="8"/>
      <c r="LW21" s="8"/>
      <c r="LX21" s="8"/>
      <c r="LY21" s="8"/>
      <c r="LZ21" s="8"/>
      <c r="MA21" s="13"/>
      <c r="MB21" s="13"/>
      <c r="MC21" s="8"/>
      <c r="MD21" s="8"/>
      <c r="ME21" s="8"/>
      <c r="MF21" s="8"/>
      <c r="MG21" s="8"/>
      <c r="MH21" s="13"/>
      <c r="MI21" s="13"/>
      <c r="MJ21" s="8"/>
      <c r="MK21" s="8"/>
      <c r="ML21" s="8"/>
      <c r="MM21" s="8"/>
      <c r="MN21" s="8"/>
      <c r="MO21" s="13"/>
      <c r="MP21" s="13"/>
      <c r="MQ21" s="8"/>
      <c r="MR21" s="8"/>
      <c r="MS21" s="8"/>
      <c r="MT21" s="8"/>
      <c r="MU21" s="8"/>
      <c r="MV21" s="13"/>
      <c r="MW21" s="13"/>
      <c r="MX21" s="8"/>
      <c r="MY21" s="8"/>
      <c r="MZ21" s="8"/>
      <c r="NA21" s="8"/>
      <c r="NB21" s="8"/>
      <c r="NC21" s="13"/>
      <c r="ND21" s="13"/>
      <c r="NE21" s="8"/>
      <c r="NF21" s="8"/>
      <c r="NG21" s="8"/>
      <c r="NH21" s="8"/>
      <c r="NI21" s="8"/>
      <c r="NJ21" s="13"/>
      <c r="NK21" s="13"/>
      <c r="NL21" s="8"/>
      <c r="NM21" s="8"/>
      <c r="NN21" s="8"/>
      <c r="NO21" s="8"/>
      <c r="NP21" s="8"/>
      <c r="NQ21" s="13"/>
      <c r="NR21" s="13"/>
      <c r="NS21" s="8"/>
      <c r="NT21" s="8"/>
      <c r="NU21" s="8"/>
      <c r="NV21" s="8"/>
      <c r="NW21" s="8"/>
      <c r="NX21" s="13"/>
      <c r="NY21" s="13"/>
    </row>
    <row r="22" spans="1:389" s="2" customFormat="1" ht="30" customHeight="1" thickBot="1" x14ac:dyDescent="0.35">
      <c r="A22" s="42">
        <v>6</v>
      </c>
      <c r="B22" s="43"/>
      <c r="C22" s="45"/>
      <c r="D22" s="56"/>
      <c r="E22" s="67"/>
      <c r="F22" s="58">
        <v>0</v>
      </c>
      <c r="G22" s="65"/>
      <c r="H22" s="65"/>
      <c r="I22" s="60"/>
      <c r="J22" s="65"/>
      <c r="K22" s="61" t="str">
        <f>IF(Tabla13423[[#This Row],[Fecha 
Final Real]]&gt;0,NETWORKDAYS.INTL(Tabla13423[[#This Row],[Fecha 
Inicio]],Tabla13423[[#This Row],[Fecha 
Final Real]],1),"")</f>
        <v/>
      </c>
      <c r="L22" s="15"/>
      <c r="M22" s="8"/>
      <c r="N22" s="8"/>
      <c r="O22" s="8"/>
      <c r="P22" s="8"/>
      <c r="Q22" s="14"/>
      <c r="R22" s="14"/>
      <c r="S22" s="8"/>
      <c r="T22" s="8"/>
      <c r="U22" s="8"/>
      <c r="V22" s="8"/>
      <c r="W22" s="8"/>
      <c r="X22" s="14"/>
      <c r="Y22" s="14"/>
      <c r="Z22" s="8"/>
      <c r="AA22" s="8"/>
      <c r="AB22" s="8"/>
      <c r="AC22" s="8"/>
      <c r="AD22" s="8"/>
      <c r="AE22" s="14"/>
      <c r="AF22" s="14"/>
      <c r="AG22" s="8"/>
      <c r="AH22" s="8"/>
      <c r="AI22" s="8"/>
      <c r="AJ22" s="8"/>
      <c r="AK22" s="8"/>
      <c r="AL22" s="14"/>
      <c r="AM22" s="14"/>
      <c r="AN22" s="8"/>
      <c r="AO22" s="8"/>
      <c r="AP22" s="8"/>
      <c r="AQ22" s="8"/>
      <c r="AR22" s="8"/>
      <c r="AS22" s="14"/>
      <c r="AT22" s="14"/>
      <c r="AU22" s="8"/>
      <c r="AV22" s="8"/>
      <c r="AW22" s="8"/>
      <c r="AX22" s="8"/>
      <c r="AY22" s="8"/>
      <c r="AZ22" s="14"/>
      <c r="BA22" s="14"/>
      <c r="BB22" s="8"/>
      <c r="BC22" s="8"/>
      <c r="BD22" s="8"/>
      <c r="BE22" s="8"/>
      <c r="BF22" s="8"/>
      <c r="BG22" s="13"/>
      <c r="BH22" s="13"/>
      <c r="BI22" s="8"/>
      <c r="BJ22" s="8"/>
      <c r="BK22" s="8"/>
      <c r="BL22" s="8"/>
      <c r="BM22" s="8"/>
      <c r="BN22" s="13"/>
      <c r="BO22" s="13"/>
      <c r="BP22" s="8"/>
      <c r="BQ22" s="8"/>
      <c r="BR22" s="8"/>
      <c r="BS22" s="8"/>
      <c r="BT22" s="8"/>
      <c r="BU22" s="13"/>
      <c r="BV22" s="13"/>
      <c r="BW22" s="8"/>
      <c r="BX22" s="8"/>
      <c r="BY22" s="8"/>
      <c r="BZ22" s="8"/>
      <c r="CA22" s="8"/>
      <c r="CB22" s="13"/>
      <c r="CC22" s="13"/>
      <c r="CD22" s="8"/>
      <c r="CE22" s="8"/>
      <c r="CF22" s="8"/>
      <c r="CG22" s="8"/>
      <c r="CH22" s="8"/>
      <c r="CI22" s="13"/>
      <c r="CJ22" s="13"/>
      <c r="CK22" s="8"/>
      <c r="CL22" s="8"/>
      <c r="CM22" s="8"/>
      <c r="CN22" s="8"/>
      <c r="CO22" s="8"/>
      <c r="CP22" s="13"/>
      <c r="CQ22" s="13"/>
      <c r="CR22" s="8"/>
      <c r="CS22" s="8"/>
      <c r="CT22" s="8"/>
      <c r="CU22" s="8"/>
      <c r="CV22" s="8"/>
      <c r="CW22" s="13"/>
      <c r="CX22" s="13"/>
      <c r="CY22" s="8"/>
      <c r="CZ22" s="8"/>
      <c r="DA22" s="8"/>
      <c r="DB22" s="8"/>
      <c r="DC22" s="8"/>
      <c r="DD22" s="13"/>
      <c r="DE22" s="13"/>
      <c r="DF22" s="8"/>
      <c r="DG22" s="8"/>
      <c r="DH22" s="8"/>
      <c r="DI22" s="8"/>
      <c r="DJ22" s="8"/>
      <c r="DK22" s="13"/>
      <c r="DL22" s="13"/>
      <c r="DM22" s="8"/>
      <c r="DN22" s="8"/>
      <c r="DO22" s="8"/>
      <c r="DP22" s="8"/>
      <c r="DQ22" s="8"/>
      <c r="DR22" s="13"/>
      <c r="DS22" s="13"/>
      <c r="DT22" s="8"/>
      <c r="DU22" s="8"/>
      <c r="DV22" s="8"/>
      <c r="DW22" s="8"/>
      <c r="DX22" s="8"/>
      <c r="DY22" s="13"/>
      <c r="DZ22" s="13"/>
      <c r="EA22" s="8"/>
      <c r="EB22" s="8"/>
      <c r="EC22" s="8"/>
      <c r="ED22" s="8"/>
      <c r="EE22" s="8"/>
      <c r="EF22" s="13"/>
      <c r="EG22" s="13"/>
      <c r="EH22" s="8"/>
      <c r="EI22" s="8"/>
      <c r="EJ22" s="8"/>
      <c r="EK22" s="8"/>
      <c r="EL22" s="8"/>
      <c r="EM22" s="13"/>
      <c r="EN22" s="13"/>
      <c r="EO22" s="8"/>
      <c r="EP22" s="8"/>
      <c r="EQ22" s="8"/>
      <c r="ER22" s="8"/>
      <c r="ES22" s="8"/>
      <c r="ET22" s="13"/>
      <c r="EU22" s="13"/>
      <c r="EV22" s="8"/>
      <c r="EW22" s="8"/>
      <c r="EX22" s="8"/>
      <c r="EY22" s="8"/>
      <c r="EZ22" s="8"/>
      <c r="FA22" s="13"/>
      <c r="FB22" s="13"/>
      <c r="FC22" s="8"/>
      <c r="FD22" s="8"/>
      <c r="FE22" s="8"/>
      <c r="FF22" s="8"/>
      <c r="FG22" s="8"/>
      <c r="FH22" s="13"/>
      <c r="FI22" s="13"/>
      <c r="FJ22" s="8"/>
      <c r="FK22" s="8"/>
      <c r="FL22" s="8"/>
      <c r="FM22" s="8"/>
      <c r="FN22" s="8"/>
      <c r="FO22" s="13"/>
      <c r="FP22" s="13"/>
      <c r="FQ22" s="8"/>
      <c r="FR22" s="8"/>
      <c r="FS22" s="8"/>
      <c r="FT22" s="8"/>
      <c r="FU22" s="8"/>
      <c r="FV22" s="13"/>
      <c r="FW22" s="13"/>
      <c r="FX22" s="8"/>
      <c r="FY22" s="8"/>
      <c r="FZ22" s="8"/>
      <c r="GA22" s="8"/>
      <c r="GB22" s="8"/>
      <c r="GC22" s="13"/>
      <c r="GD22" s="13"/>
      <c r="GE22" s="8"/>
      <c r="GF22" s="8"/>
      <c r="GG22" s="8"/>
      <c r="GH22" s="8"/>
      <c r="GI22" s="8"/>
      <c r="GJ22" s="13"/>
      <c r="GK22" s="13"/>
      <c r="GL22" s="8"/>
      <c r="GM22" s="8"/>
      <c r="GN22" s="8"/>
      <c r="GO22" s="8"/>
      <c r="GP22" s="8"/>
      <c r="GQ22" s="13"/>
      <c r="GR22" s="13"/>
      <c r="GS22" s="8"/>
      <c r="GT22" s="8"/>
      <c r="GU22" s="8"/>
      <c r="GV22" s="8"/>
      <c r="GW22" s="8"/>
      <c r="GX22" s="13"/>
      <c r="GY22" s="13"/>
      <c r="GZ22" s="8"/>
      <c r="HA22" s="8"/>
      <c r="HB22" s="8"/>
      <c r="HC22" s="8"/>
      <c r="HD22" s="8"/>
      <c r="HE22" s="13"/>
      <c r="HF22" s="13"/>
      <c r="HG22" s="8"/>
      <c r="HH22" s="8"/>
      <c r="HI22" s="8"/>
      <c r="HJ22" s="8"/>
      <c r="HK22" s="8"/>
      <c r="HL22" s="13"/>
      <c r="HM22" s="13"/>
      <c r="HN22" s="8"/>
      <c r="HO22" s="8"/>
      <c r="HP22" s="8"/>
      <c r="HQ22" s="8"/>
      <c r="HR22" s="8"/>
      <c r="HS22" s="13"/>
      <c r="HT22" s="13"/>
      <c r="HU22" s="8"/>
      <c r="HV22" s="8"/>
      <c r="HW22" s="8"/>
      <c r="HX22" s="8"/>
      <c r="HY22" s="8"/>
      <c r="HZ22" s="13"/>
      <c r="IA22" s="13"/>
      <c r="IB22" s="8"/>
      <c r="IC22" s="8"/>
      <c r="ID22" s="8"/>
      <c r="IE22" s="8"/>
      <c r="IF22" s="8"/>
      <c r="IG22" s="13"/>
      <c r="IH22" s="13"/>
      <c r="II22" s="8"/>
      <c r="IJ22" s="8"/>
      <c r="IK22" s="8"/>
      <c r="IL22" s="8"/>
      <c r="IM22" s="8"/>
      <c r="IN22" s="13"/>
      <c r="IO22" s="13"/>
      <c r="IP22" s="8"/>
      <c r="IQ22" s="8"/>
      <c r="IR22" s="8"/>
      <c r="IS22" s="8"/>
      <c r="IT22" s="8"/>
      <c r="IU22" s="13"/>
      <c r="IV22" s="13"/>
      <c r="IW22" s="8"/>
      <c r="IX22" s="8"/>
      <c r="IY22" s="8"/>
      <c r="IZ22" s="8"/>
      <c r="JA22" s="8"/>
      <c r="JB22" s="13"/>
      <c r="JC22" s="13"/>
      <c r="JD22" s="8"/>
      <c r="JE22" s="8"/>
      <c r="JF22" s="8"/>
      <c r="JG22" s="8"/>
      <c r="JH22" s="8"/>
      <c r="JI22" s="13"/>
      <c r="JJ22" s="13"/>
      <c r="JK22" s="8"/>
      <c r="JL22" s="8"/>
      <c r="JM22" s="8"/>
      <c r="JN22" s="8"/>
      <c r="JO22" s="8"/>
      <c r="JP22" s="13"/>
      <c r="JQ22" s="13"/>
      <c r="JR22" s="8"/>
      <c r="JS22" s="8"/>
      <c r="JT22" s="8"/>
      <c r="JU22" s="8"/>
      <c r="JV22" s="8"/>
      <c r="JW22" s="13"/>
      <c r="JX22" s="13"/>
      <c r="JY22" s="8"/>
      <c r="JZ22" s="8"/>
      <c r="KA22" s="8"/>
      <c r="KB22" s="8"/>
      <c r="KC22" s="8"/>
      <c r="KD22" s="13"/>
      <c r="KE22" s="13"/>
      <c r="KF22" s="8"/>
      <c r="KG22" s="8"/>
      <c r="KH22" s="8"/>
      <c r="KI22" s="8"/>
      <c r="KJ22" s="8"/>
      <c r="KK22" s="13"/>
      <c r="KL22" s="13"/>
      <c r="KM22" s="8"/>
      <c r="KN22" s="8"/>
      <c r="KO22" s="8"/>
      <c r="KP22" s="8"/>
      <c r="KQ22" s="8"/>
      <c r="KR22" s="13"/>
      <c r="KS22" s="13"/>
      <c r="KT22" s="8"/>
      <c r="KU22" s="8"/>
      <c r="KV22" s="8"/>
      <c r="KW22" s="8"/>
      <c r="KX22" s="8"/>
      <c r="KY22" s="13"/>
      <c r="KZ22" s="13"/>
      <c r="LA22" s="8"/>
      <c r="LB22" s="8"/>
      <c r="LC22" s="8"/>
      <c r="LD22" s="8"/>
      <c r="LE22" s="8"/>
      <c r="LF22" s="13"/>
      <c r="LG22" s="13"/>
      <c r="LH22" s="8"/>
      <c r="LI22" s="8"/>
      <c r="LJ22" s="8"/>
      <c r="LK22" s="8"/>
      <c r="LL22" s="8"/>
      <c r="LM22" s="13"/>
      <c r="LN22" s="13"/>
      <c r="LO22" s="8"/>
      <c r="LP22" s="8"/>
      <c r="LQ22" s="8"/>
      <c r="LR22" s="8"/>
      <c r="LS22" s="8"/>
      <c r="LT22" s="13"/>
      <c r="LU22" s="13"/>
      <c r="LV22" s="8"/>
      <c r="LW22" s="8"/>
      <c r="LX22" s="8"/>
      <c r="LY22" s="8"/>
      <c r="LZ22" s="8"/>
      <c r="MA22" s="13"/>
      <c r="MB22" s="13"/>
      <c r="MC22" s="8"/>
      <c r="MD22" s="8"/>
      <c r="ME22" s="8"/>
      <c r="MF22" s="8"/>
      <c r="MG22" s="8"/>
      <c r="MH22" s="13"/>
      <c r="MI22" s="13"/>
      <c r="MJ22" s="8"/>
      <c r="MK22" s="8"/>
      <c r="ML22" s="8"/>
      <c r="MM22" s="8"/>
      <c r="MN22" s="8"/>
      <c r="MO22" s="13"/>
      <c r="MP22" s="13"/>
      <c r="MQ22" s="8"/>
      <c r="MR22" s="8"/>
      <c r="MS22" s="8"/>
      <c r="MT22" s="8"/>
      <c r="MU22" s="8"/>
      <c r="MV22" s="13"/>
      <c r="MW22" s="13"/>
      <c r="MX22" s="8"/>
      <c r="MY22" s="8"/>
      <c r="MZ22" s="8"/>
      <c r="NA22" s="8"/>
      <c r="NB22" s="8"/>
      <c r="NC22" s="13"/>
      <c r="ND22" s="13"/>
      <c r="NE22" s="8"/>
      <c r="NF22" s="8"/>
      <c r="NG22" s="8"/>
      <c r="NH22" s="8"/>
      <c r="NI22" s="8"/>
      <c r="NJ22" s="13"/>
      <c r="NK22" s="13"/>
      <c r="NL22" s="8"/>
      <c r="NM22" s="8"/>
      <c r="NN22" s="8"/>
      <c r="NO22" s="8"/>
      <c r="NP22" s="8"/>
      <c r="NQ22" s="13"/>
      <c r="NR22" s="13"/>
      <c r="NS22" s="8"/>
      <c r="NT22" s="8"/>
      <c r="NU22" s="8"/>
      <c r="NV22" s="8"/>
      <c r="NW22" s="8"/>
      <c r="NX22" s="13"/>
      <c r="NY22" s="13"/>
    </row>
    <row r="23" spans="1:389" s="2" customFormat="1" ht="30" customHeight="1" thickBot="1" x14ac:dyDescent="0.35">
      <c r="A23" s="42">
        <v>7</v>
      </c>
      <c r="B23" s="43"/>
      <c r="C23" s="44"/>
      <c r="D23" s="56"/>
      <c r="E23" s="57"/>
      <c r="F23" s="58">
        <v>0</v>
      </c>
      <c r="G23" s="65"/>
      <c r="H23" s="65"/>
      <c r="I23" s="60"/>
      <c r="J23" s="65"/>
      <c r="K23" s="61" t="str">
        <f>IF(Tabla13423[[#This Row],[Fecha 
Final Real]]&gt;0,NETWORKDAYS.INTL(Tabla13423[[#This Row],[Fecha 
Inicio]],Tabla13423[[#This Row],[Fecha 
Final Real]],1),"")</f>
        <v/>
      </c>
      <c r="L23" s="15"/>
      <c r="M23" s="8"/>
      <c r="N23" s="8"/>
      <c r="O23" s="8"/>
      <c r="P23" s="8"/>
      <c r="Q23" s="14"/>
      <c r="R23" s="14"/>
      <c r="S23" s="8"/>
      <c r="T23" s="8"/>
      <c r="U23" s="8"/>
      <c r="V23" s="8"/>
      <c r="W23" s="8"/>
      <c r="X23" s="14"/>
      <c r="Y23" s="14"/>
      <c r="Z23" s="8"/>
      <c r="AA23" s="8"/>
      <c r="AB23" s="8"/>
      <c r="AC23" s="8"/>
      <c r="AD23" s="8"/>
      <c r="AE23" s="14"/>
      <c r="AF23" s="14"/>
      <c r="AG23" s="8"/>
      <c r="AH23" s="8"/>
      <c r="AI23" s="8"/>
      <c r="AJ23" s="8"/>
      <c r="AK23" s="8"/>
      <c r="AL23" s="14"/>
      <c r="AM23" s="14"/>
      <c r="AN23" s="8"/>
      <c r="AO23" s="8"/>
      <c r="AP23" s="8"/>
      <c r="AQ23" s="8"/>
      <c r="AR23" s="8"/>
      <c r="AS23" s="14"/>
      <c r="AT23" s="14"/>
      <c r="AU23" s="8"/>
      <c r="AV23" s="8"/>
      <c r="AW23" s="8"/>
      <c r="AX23" s="8"/>
      <c r="AY23" s="8"/>
      <c r="AZ23" s="14"/>
      <c r="BA23" s="14"/>
      <c r="BB23" s="8"/>
      <c r="BC23" s="8"/>
      <c r="BD23" s="8"/>
      <c r="BE23" s="8"/>
      <c r="BF23" s="8"/>
      <c r="BG23" s="13"/>
      <c r="BH23" s="13"/>
      <c r="BI23" s="8"/>
      <c r="BJ23" s="8"/>
      <c r="BK23" s="8"/>
      <c r="BL23" s="8"/>
      <c r="BM23" s="8"/>
      <c r="BN23" s="13"/>
      <c r="BO23" s="13"/>
      <c r="BP23" s="8"/>
      <c r="BQ23" s="8"/>
      <c r="BR23" s="8"/>
      <c r="BS23" s="8"/>
      <c r="BT23" s="8"/>
      <c r="BU23" s="13"/>
      <c r="BV23" s="13"/>
      <c r="BW23" s="8"/>
      <c r="BX23" s="8"/>
      <c r="BY23" s="8"/>
      <c r="BZ23" s="8"/>
      <c r="CA23" s="8"/>
      <c r="CB23" s="13"/>
      <c r="CC23" s="13"/>
      <c r="CD23" s="8"/>
      <c r="CE23" s="8"/>
      <c r="CF23" s="8"/>
      <c r="CG23" s="8"/>
      <c r="CH23" s="8"/>
      <c r="CI23" s="13"/>
      <c r="CJ23" s="13"/>
      <c r="CK23" s="8"/>
      <c r="CL23" s="8"/>
      <c r="CM23" s="8"/>
      <c r="CN23" s="8"/>
      <c r="CO23" s="8"/>
      <c r="CP23" s="13"/>
      <c r="CQ23" s="13"/>
      <c r="CR23" s="8"/>
      <c r="CS23" s="8"/>
      <c r="CT23" s="8"/>
      <c r="CU23" s="8"/>
      <c r="CV23" s="8"/>
      <c r="CW23" s="13"/>
      <c r="CX23" s="13"/>
      <c r="CY23" s="8"/>
      <c r="CZ23" s="8"/>
      <c r="DA23" s="8"/>
      <c r="DB23" s="8"/>
      <c r="DC23" s="8"/>
      <c r="DD23" s="13"/>
      <c r="DE23" s="13"/>
      <c r="DF23" s="8"/>
      <c r="DG23" s="8"/>
      <c r="DH23" s="8"/>
      <c r="DI23" s="8"/>
      <c r="DJ23" s="8"/>
      <c r="DK23" s="13"/>
      <c r="DL23" s="13"/>
      <c r="DM23" s="8"/>
      <c r="DN23" s="8"/>
      <c r="DO23" s="8"/>
      <c r="DP23" s="8"/>
      <c r="DQ23" s="8"/>
      <c r="DR23" s="13"/>
      <c r="DS23" s="13"/>
      <c r="DT23" s="8"/>
      <c r="DU23" s="8"/>
      <c r="DV23" s="8"/>
      <c r="DW23" s="8"/>
      <c r="DX23" s="8"/>
      <c r="DY23" s="13"/>
      <c r="DZ23" s="13"/>
      <c r="EA23" s="8"/>
      <c r="EB23" s="8"/>
      <c r="EC23" s="8"/>
      <c r="ED23" s="8"/>
      <c r="EE23" s="8"/>
      <c r="EF23" s="13"/>
      <c r="EG23" s="13"/>
      <c r="EH23" s="8"/>
      <c r="EI23" s="8"/>
      <c r="EJ23" s="8"/>
      <c r="EK23" s="8"/>
      <c r="EL23" s="8"/>
      <c r="EM23" s="13"/>
      <c r="EN23" s="13"/>
      <c r="EO23" s="8"/>
      <c r="EP23" s="8"/>
      <c r="EQ23" s="8"/>
      <c r="ER23" s="8"/>
      <c r="ES23" s="8"/>
      <c r="ET23" s="13"/>
      <c r="EU23" s="13"/>
      <c r="EV23" s="8"/>
      <c r="EW23" s="8"/>
      <c r="EX23" s="8"/>
      <c r="EY23" s="8"/>
      <c r="EZ23" s="8"/>
      <c r="FA23" s="13"/>
      <c r="FB23" s="13"/>
      <c r="FC23" s="8"/>
      <c r="FD23" s="8"/>
      <c r="FE23" s="8"/>
      <c r="FF23" s="8"/>
      <c r="FG23" s="8"/>
      <c r="FH23" s="13"/>
      <c r="FI23" s="13"/>
      <c r="FJ23" s="8"/>
      <c r="FK23" s="8"/>
      <c r="FL23" s="8"/>
      <c r="FM23" s="8"/>
      <c r="FN23" s="8"/>
      <c r="FO23" s="13"/>
      <c r="FP23" s="13"/>
      <c r="FQ23" s="8"/>
      <c r="FR23" s="8"/>
      <c r="FS23" s="8"/>
      <c r="FT23" s="8"/>
      <c r="FU23" s="8"/>
      <c r="FV23" s="13"/>
      <c r="FW23" s="13"/>
      <c r="FX23" s="8"/>
      <c r="FY23" s="8"/>
      <c r="FZ23" s="8"/>
      <c r="GA23" s="8"/>
      <c r="GB23" s="8"/>
      <c r="GC23" s="13"/>
      <c r="GD23" s="13"/>
      <c r="GE23" s="8"/>
      <c r="GF23" s="8"/>
      <c r="GG23" s="8"/>
      <c r="GH23" s="8"/>
      <c r="GI23" s="8"/>
      <c r="GJ23" s="13"/>
      <c r="GK23" s="13"/>
      <c r="GL23" s="8"/>
      <c r="GM23" s="8"/>
      <c r="GN23" s="8"/>
      <c r="GO23" s="8"/>
      <c r="GP23" s="8"/>
      <c r="GQ23" s="13"/>
      <c r="GR23" s="13"/>
      <c r="GS23" s="8"/>
      <c r="GT23" s="8"/>
      <c r="GU23" s="8"/>
      <c r="GV23" s="8"/>
      <c r="GW23" s="8"/>
      <c r="GX23" s="13"/>
      <c r="GY23" s="13"/>
      <c r="GZ23" s="8"/>
      <c r="HA23" s="8"/>
      <c r="HB23" s="8"/>
      <c r="HC23" s="8"/>
      <c r="HD23" s="8"/>
      <c r="HE23" s="13"/>
      <c r="HF23" s="13"/>
      <c r="HG23" s="8"/>
      <c r="HH23" s="8"/>
      <c r="HI23" s="8"/>
      <c r="HJ23" s="8"/>
      <c r="HK23" s="8"/>
      <c r="HL23" s="13"/>
      <c r="HM23" s="13"/>
      <c r="HN23" s="8"/>
      <c r="HO23" s="8"/>
      <c r="HP23" s="8"/>
      <c r="HQ23" s="8"/>
      <c r="HR23" s="8"/>
      <c r="HS23" s="13"/>
      <c r="HT23" s="13"/>
      <c r="HU23" s="8"/>
      <c r="HV23" s="8"/>
      <c r="HW23" s="8"/>
      <c r="HX23" s="8"/>
      <c r="HY23" s="8"/>
      <c r="HZ23" s="13"/>
      <c r="IA23" s="13"/>
      <c r="IB23" s="8"/>
      <c r="IC23" s="8"/>
      <c r="ID23" s="8"/>
      <c r="IE23" s="8"/>
      <c r="IF23" s="8"/>
      <c r="IG23" s="13"/>
      <c r="IH23" s="13"/>
      <c r="II23" s="8"/>
      <c r="IJ23" s="8"/>
      <c r="IK23" s="8"/>
      <c r="IL23" s="8"/>
      <c r="IM23" s="8"/>
      <c r="IN23" s="13"/>
      <c r="IO23" s="13"/>
      <c r="IP23" s="8"/>
      <c r="IQ23" s="8"/>
      <c r="IR23" s="8"/>
      <c r="IS23" s="8"/>
      <c r="IT23" s="8"/>
      <c r="IU23" s="13"/>
      <c r="IV23" s="13"/>
      <c r="IW23" s="8"/>
      <c r="IX23" s="8"/>
      <c r="IY23" s="8"/>
      <c r="IZ23" s="8"/>
      <c r="JA23" s="8"/>
      <c r="JB23" s="13"/>
      <c r="JC23" s="13"/>
      <c r="JD23" s="8"/>
      <c r="JE23" s="8"/>
      <c r="JF23" s="8"/>
      <c r="JG23" s="8"/>
      <c r="JH23" s="8"/>
      <c r="JI23" s="13"/>
      <c r="JJ23" s="13"/>
      <c r="JK23" s="8"/>
      <c r="JL23" s="8"/>
      <c r="JM23" s="8"/>
      <c r="JN23" s="8"/>
      <c r="JO23" s="8"/>
      <c r="JP23" s="13"/>
      <c r="JQ23" s="13"/>
      <c r="JR23" s="8"/>
      <c r="JS23" s="8"/>
      <c r="JT23" s="8"/>
      <c r="JU23" s="8"/>
      <c r="JV23" s="8"/>
      <c r="JW23" s="13"/>
      <c r="JX23" s="13"/>
      <c r="JY23" s="8"/>
      <c r="JZ23" s="8"/>
      <c r="KA23" s="8"/>
      <c r="KB23" s="8"/>
      <c r="KC23" s="8"/>
      <c r="KD23" s="13"/>
      <c r="KE23" s="13"/>
      <c r="KF23" s="8"/>
      <c r="KG23" s="8"/>
      <c r="KH23" s="8"/>
      <c r="KI23" s="8"/>
      <c r="KJ23" s="8"/>
      <c r="KK23" s="13"/>
      <c r="KL23" s="13"/>
      <c r="KM23" s="8"/>
      <c r="KN23" s="8"/>
      <c r="KO23" s="8"/>
      <c r="KP23" s="8"/>
      <c r="KQ23" s="8"/>
      <c r="KR23" s="13"/>
      <c r="KS23" s="13"/>
      <c r="KT23" s="8"/>
      <c r="KU23" s="8"/>
      <c r="KV23" s="8"/>
      <c r="KW23" s="8"/>
      <c r="KX23" s="8"/>
      <c r="KY23" s="13"/>
      <c r="KZ23" s="13"/>
      <c r="LA23" s="8"/>
      <c r="LB23" s="8"/>
      <c r="LC23" s="8"/>
      <c r="LD23" s="8"/>
      <c r="LE23" s="8"/>
      <c r="LF23" s="13"/>
      <c r="LG23" s="13"/>
      <c r="LH23" s="8"/>
      <c r="LI23" s="8"/>
      <c r="LJ23" s="8"/>
      <c r="LK23" s="8"/>
      <c r="LL23" s="8"/>
      <c r="LM23" s="13"/>
      <c r="LN23" s="13"/>
      <c r="LO23" s="8"/>
      <c r="LP23" s="8"/>
      <c r="LQ23" s="8"/>
      <c r="LR23" s="8"/>
      <c r="LS23" s="8"/>
      <c r="LT23" s="13"/>
      <c r="LU23" s="13"/>
      <c r="LV23" s="8"/>
      <c r="LW23" s="8"/>
      <c r="LX23" s="8"/>
      <c r="LY23" s="8"/>
      <c r="LZ23" s="8"/>
      <c r="MA23" s="13"/>
      <c r="MB23" s="13"/>
      <c r="MC23" s="8"/>
      <c r="MD23" s="8"/>
      <c r="ME23" s="8"/>
      <c r="MF23" s="8"/>
      <c r="MG23" s="8"/>
      <c r="MH23" s="13"/>
      <c r="MI23" s="13"/>
      <c r="MJ23" s="8"/>
      <c r="MK23" s="8"/>
      <c r="ML23" s="8"/>
      <c r="MM23" s="8"/>
      <c r="MN23" s="8"/>
      <c r="MO23" s="13"/>
      <c r="MP23" s="13"/>
      <c r="MQ23" s="8"/>
      <c r="MR23" s="8"/>
      <c r="MS23" s="8"/>
      <c r="MT23" s="8"/>
      <c r="MU23" s="8"/>
      <c r="MV23" s="13"/>
      <c r="MW23" s="13"/>
      <c r="MX23" s="8"/>
      <c r="MY23" s="8"/>
      <c r="MZ23" s="8"/>
      <c r="NA23" s="8"/>
      <c r="NB23" s="8"/>
      <c r="NC23" s="13"/>
      <c r="ND23" s="13"/>
      <c r="NE23" s="8"/>
      <c r="NF23" s="8"/>
      <c r="NG23" s="8"/>
      <c r="NH23" s="8"/>
      <c r="NI23" s="8"/>
      <c r="NJ23" s="13"/>
      <c r="NK23" s="13"/>
      <c r="NL23" s="8"/>
      <c r="NM23" s="8"/>
      <c r="NN23" s="8"/>
      <c r="NO23" s="8"/>
      <c r="NP23" s="8"/>
      <c r="NQ23" s="13"/>
      <c r="NR23" s="13"/>
      <c r="NS23" s="8"/>
      <c r="NT23" s="8"/>
      <c r="NU23" s="8"/>
      <c r="NV23" s="8"/>
      <c r="NW23" s="8"/>
      <c r="NX23" s="13"/>
      <c r="NY23" s="13"/>
    </row>
    <row r="24" spans="1:389" s="2" customFormat="1" ht="30" customHeight="1" thickBot="1" x14ac:dyDescent="0.35">
      <c r="A24" s="42">
        <v>8</v>
      </c>
      <c r="B24" s="43"/>
      <c r="C24" s="44"/>
      <c r="D24" s="56"/>
      <c r="E24" s="57"/>
      <c r="F24" s="58">
        <v>0</v>
      </c>
      <c r="G24" s="65"/>
      <c r="H24" s="65"/>
      <c r="I24" s="60"/>
      <c r="J24" s="65"/>
      <c r="K24" s="61"/>
      <c r="L24" s="15"/>
      <c r="M24" s="8"/>
      <c r="N24" s="8"/>
      <c r="O24" s="8"/>
      <c r="P24" s="8"/>
      <c r="Q24" s="14"/>
      <c r="R24" s="14"/>
      <c r="S24" s="8"/>
      <c r="T24" s="8"/>
      <c r="U24" s="8"/>
      <c r="V24" s="8"/>
      <c r="W24" s="8"/>
      <c r="X24" s="14"/>
      <c r="Y24" s="14"/>
      <c r="Z24" s="8"/>
      <c r="AA24" s="8"/>
      <c r="AB24" s="8"/>
      <c r="AC24" s="8"/>
      <c r="AD24" s="8"/>
      <c r="AE24" s="14"/>
      <c r="AF24" s="14"/>
      <c r="AG24" s="8"/>
      <c r="AH24" s="8"/>
      <c r="AI24" s="8"/>
      <c r="AJ24" s="8"/>
      <c r="AK24" s="8"/>
      <c r="AL24" s="14"/>
      <c r="AM24" s="14"/>
      <c r="AN24" s="8"/>
      <c r="AO24" s="8"/>
      <c r="AP24" s="8"/>
      <c r="AQ24" s="8"/>
      <c r="AR24" s="8"/>
      <c r="AS24" s="14"/>
      <c r="AT24" s="14"/>
      <c r="AU24" s="8"/>
      <c r="AV24" s="8"/>
      <c r="AW24" s="8"/>
      <c r="AX24" s="8"/>
      <c r="AY24" s="8"/>
      <c r="AZ24" s="14"/>
      <c r="BA24" s="14"/>
      <c r="BB24" s="8"/>
      <c r="BC24" s="8"/>
      <c r="BD24" s="8"/>
      <c r="BE24" s="8"/>
      <c r="BF24" s="8"/>
      <c r="BG24" s="13"/>
      <c r="BH24" s="13"/>
      <c r="BI24" s="8"/>
      <c r="BJ24" s="8"/>
      <c r="BK24" s="8"/>
      <c r="BL24" s="8"/>
      <c r="BM24" s="8"/>
      <c r="BN24" s="13"/>
      <c r="BO24" s="13"/>
      <c r="BP24" s="8"/>
      <c r="BQ24" s="8"/>
      <c r="BR24" s="8"/>
      <c r="BS24" s="8"/>
      <c r="BT24" s="8"/>
      <c r="BU24" s="13"/>
      <c r="BV24" s="13"/>
      <c r="BW24" s="8"/>
      <c r="BX24" s="8"/>
      <c r="BY24" s="8"/>
      <c r="BZ24" s="8"/>
      <c r="CA24" s="8"/>
      <c r="CB24" s="13"/>
      <c r="CC24" s="13"/>
      <c r="CD24" s="8"/>
      <c r="CE24" s="8"/>
      <c r="CF24" s="8"/>
      <c r="CG24" s="8"/>
      <c r="CH24" s="8"/>
      <c r="CI24" s="13"/>
      <c r="CJ24" s="13"/>
      <c r="CK24" s="8"/>
      <c r="CL24" s="8"/>
      <c r="CM24" s="8"/>
      <c r="CN24" s="8"/>
      <c r="CO24" s="8"/>
      <c r="CP24" s="13"/>
      <c r="CQ24" s="13"/>
      <c r="CR24" s="8"/>
      <c r="CS24" s="8"/>
      <c r="CT24" s="8"/>
      <c r="CU24" s="8"/>
      <c r="CV24" s="8"/>
      <c r="CW24" s="13"/>
      <c r="CX24" s="13"/>
      <c r="CY24" s="8"/>
      <c r="CZ24" s="8"/>
      <c r="DA24" s="8"/>
      <c r="DB24" s="8"/>
      <c r="DC24" s="8"/>
      <c r="DD24" s="13"/>
      <c r="DE24" s="13"/>
      <c r="DF24" s="8"/>
      <c r="DG24" s="8"/>
      <c r="DH24" s="8"/>
      <c r="DI24" s="8"/>
      <c r="DJ24" s="8"/>
      <c r="DK24" s="13"/>
      <c r="DL24" s="13"/>
      <c r="DM24" s="8"/>
      <c r="DN24" s="8"/>
      <c r="DO24" s="8"/>
      <c r="DP24" s="8"/>
      <c r="DQ24" s="8"/>
      <c r="DR24" s="13"/>
      <c r="DS24" s="13"/>
      <c r="DT24" s="8"/>
      <c r="DU24" s="8"/>
      <c r="DV24" s="8"/>
      <c r="DW24" s="8"/>
      <c r="DX24" s="8"/>
      <c r="DY24" s="13"/>
      <c r="DZ24" s="13"/>
      <c r="EA24" s="8"/>
      <c r="EB24" s="8"/>
      <c r="EC24" s="8"/>
      <c r="ED24" s="8"/>
      <c r="EE24" s="8"/>
      <c r="EF24" s="13"/>
      <c r="EG24" s="13"/>
      <c r="EH24" s="8"/>
      <c r="EI24" s="8"/>
      <c r="EJ24" s="8"/>
      <c r="EK24" s="8"/>
      <c r="EL24" s="8"/>
      <c r="EM24" s="13"/>
      <c r="EN24" s="13"/>
      <c r="EO24" s="8"/>
      <c r="EP24" s="8"/>
      <c r="EQ24" s="8"/>
      <c r="ER24" s="8"/>
      <c r="ES24" s="8"/>
      <c r="ET24" s="13"/>
      <c r="EU24" s="13"/>
      <c r="EV24" s="8"/>
      <c r="EW24" s="8"/>
      <c r="EX24" s="8"/>
      <c r="EY24" s="8"/>
      <c r="EZ24" s="8"/>
      <c r="FA24" s="13"/>
      <c r="FB24" s="13"/>
      <c r="FC24" s="8"/>
      <c r="FD24" s="8"/>
      <c r="FE24" s="8"/>
      <c r="FF24" s="8"/>
      <c r="FG24" s="8"/>
      <c r="FH24" s="13"/>
      <c r="FI24" s="13"/>
      <c r="FJ24" s="8"/>
      <c r="FK24" s="8"/>
      <c r="FL24" s="8"/>
      <c r="FM24" s="8"/>
      <c r="FN24" s="8"/>
      <c r="FO24" s="13"/>
      <c r="FP24" s="13"/>
      <c r="FQ24" s="8"/>
      <c r="FR24" s="8"/>
      <c r="FS24" s="8"/>
      <c r="FT24" s="8"/>
      <c r="FU24" s="8"/>
      <c r="FV24" s="13"/>
      <c r="FW24" s="13"/>
      <c r="FX24" s="8"/>
      <c r="FY24" s="8"/>
      <c r="FZ24" s="8"/>
      <c r="GA24" s="8"/>
      <c r="GB24" s="8"/>
      <c r="GC24" s="13"/>
      <c r="GD24" s="13"/>
      <c r="GE24" s="8"/>
      <c r="GF24" s="8"/>
      <c r="GG24" s="8"/>
      <c r="GH24" s="8"/>
      <c r="GI24" s="8"/>
      <c r="GJ24" s="13"/>
      <c r="GK24" s="13"/>
      <c r="GL24" s="8"/>
      <c r="GM24" s="8"/>
      <c r="GN24" s="8"/>
      <c r="GO24" s="8"/>
      <c r="GP24" s="8"/>
      <c r="GQ24" s="13"/>
      <c r="GR24" s="13"/>
      <c r="GS24" s="8"/>
      <c r="GT24" s="8"/>
      <c r="GU24" s="8"/>
      <c r="GV24" s="8"/>
      <c r="GW24" s="8"/>
      <c r="GX24" s="13"/>
      <c r="GY24" s="13"/>
      <c r="GZ24" s="8"/>
      <c r="HA24" s="8"/>
      <c r="HB24" s="8"/>
      <c r="HC24" s="8"/>
      <c r="HD24" s="8"/>
      <c r="HE24" s="13"/>
      <c r="HF24" s="13"/>
      <c r="HG24" s="8"/>
      <c r="HH24" s="8"/>
      <c r="HI24" s="8"/>
      <c r="HJ24" s="8"/>
      <c r="HK24" s="8"/>
      <c r="HL24" s="13"/>
      <c r="HM24" s="13"/>
      <c r="HN24" s="8"/>
      <c r="HO24" s="8"/>
      <c r="HP24" s="8"/>
      <c r="HQ24" s="8"/>
      <c r="HR24" s="8"/>
      <c r="HS24" s="13"/>
      <c r="HT24" s="13"/>
      <c r="HU24" s="8"/>
      <c r="HV24" s="8"/>
      <c r="HW24" s="8"/>
      <c r="HX24" s="8"/>
      <c r="HY24" s="8"/>
      <c r="HZ24" s="13"/>
      <c r="IA24" s="13"/>
      <c r="IB24" s="8"/>
      <c r="IC24" s="8"/>
      <c r="ID24" s="8"/>
      <c r="IE24" s="8"/>
      <c r="IF24" s="8"/>
      <c r="IG24" s="13"/>
      <c r="IH24" s="13"/>
      <c r="II24" s="8"/>
      <c r="IJ24" s="8"/>
      <c r="IK24" s="8"/>
      <c r="IL24" s="8"/>
      <c r="IM24" s="8"/>
      <c r="IN24" s="13"/>
      <c r="IO24" s="13"/>
      <c r="IP24" s="8"/>
      <c r="IQ24" s="8"/>
      <c r="IR24" s="8"/>
      <c r="IS24" s="8"/>
      <c r="IT24" s="8"/>
      <c r="IU24" s="13"/>
      <c r="IV24" s="13"/>
      <c r="IW24" s="8"/>
      <c r="IX24" s="8"/>
      <c r="IY24" s="8"/>
      <c r="IZ24" s="8"/>
      <c r="JA24" s="8"/>
      <c r="JB24" s="13"/>
      <c r="JC24" s="13"/>
      <c r="JD24" s="8"/>
      <c r="JE24" s="8"/>
      <c r="JF24" s="8"/>
      <c r="JG24" s="8"/>
      <c r="JH24" s="8"/>
      <c r="JI24" s="13"/>
      <c r="JJ24" s="13"/>
      <c r="JK24" s="8"/>
      <c r="JL24" s="8"/>
      <c r="JM24" s="8"/>
      <c r="JN24" s="8"/>
      <c r="JO24" s="8"/>
      <c r="JP24" s="13"/>
      <c r="JQ24" s="13"/>
      <c r="JR24" s="8"/>
      <c r="JS24" s="8"/>
      <c r="JT24" s="8"/>
      <c r="JU24" s="8"/>
      <c r="JV24" s="8"/>
      <c r="JW24" s="13"/>
      <c r="JX24" s="13"/>
      <c r="JY24" s="8"/>
      <c r="JZ24" s="8"/>
      <c r="KA24" s="8"/>
      <c r="KB24" s="8"/>
      <c r="KC24" s="8"/>
      <c r="KD24" s="13"/>
      <c r="KE24" s="13"/>
      <c r="KF24" s="8"/>
      <c r="KG24" s="8"/>
      <c r="KH24" s="8"/>
      <c r="KI24" s="8"/>
      <c r="KJ24" s="8"/>
      <c r="KK24" s="13"/>
      <c r="KL24" s="13"/>
      <c r="KM24" s="8"/>
      <c r="KN24" s="8"/>
      <c r="KO24" s="8"/>
      <c r="KP24" s="8"/>
      <c r="KQ24" s="8"/>
      <c r="KR24" s="13"/>
      <c r="KS24" s="13"/>
      <c r="KT24" s="8"/>
      <c r="KU24" s="8"/>
      <c r="KV24" s="8"/>
      <c r="KW24" s="8"/>
      <c r="KX24" s="8"/>
      <c r="KY24" s="13"/>
      <c r="KZ24" s="13"/>
      <c r="LA24" s="8"/>
      <c r="LB24" s="8"/>
      <c r="LC24" s="8"/>
      <c r="LD24" s="8"/>
      <c r="LE24" s="8"/>
      <c r="LF24" s="13"/>
      <c r="LG24" s="13"/>
      <c r="LH24" s="8"/>
      <c r="LI24" s="8"/>
      <c r="LJ24" s="8"/>
      <c r="LK24" s="8"/>
      <c r="LL24" s="8"/>
      <c r="LM24" s="13"/>
      <c r="LN24" s="13"/>
      <c r="LO24" s="8"/>
      <c r="LP24" s="8"/>
      <c r="LQ24" s="8"/>
      <c r="LR24" s="8"/>
      <c r="LS24" s="8"/>
      <c r="LT24" s="13"/>
      <c r="LU24" s="13"/>
      <c r="LV24" s="8"/>
      <c r="LW24" s="8"/>
      <c r="LX24" s="8"/>
      <c r="LY24" s="8"/>
      <c r="LZ24" s="8"/>
      <c r="MA24" s="13"/>
      <c r="MB24" s="13"/>
      <c r="MC24" s="8"/>
      <c r="MD24" s="8"/>
      <c r="ME24" s="8"/>
      <c r="MF24" s="8"/>
      <c r="MG24" s="8"/>
      <c r="MH24" s="13"/>
      <c r="MI24" s="13"/>
      <c r="MJ24" s="8"/>
      <c r="MK24" s="8"/>
      <c r="ML24" s="8"/>
      <c r="MM24" s="8"/>
      <c r="MN24" s="8"/>
      <c r="MO24" s="13"/>
      <c r="MP24" s="13"/>
      <c r="MQ24" s="8"/>
      <c r="MR24" s="8"/>
      <c r="MS24" s="8"/>
      <c r="MT24" s="8"/>
      <c r="MU24" s="8"/>
      <c r="MV24" s="13"/>
      <c r="MW24" s="13"/>
      <c r="MX24" s="8"/>
      <c r="MY24" s="8"/>
      <c r="MZ24" s="8"/>
      <c r="NA24" s="8"/>
      <c r="NB24" s="8"/>
      <c r="NC24" s="13"/>
      <c r="ND24" s="13"/>
      <c r="NE24" s="8"/>
      <c r="NF24" s="8"/>
      <c r="NG24" s="8"/>
      <c r="NH24" s="8"/>
      <c r="NI24" s="8"/>
      <c r="NJ24" s="13"/>
      <c r="NK24" s="13"/>
      <c r="NL24" s="8"/>
      <c r="NM24" s="8"/>
      <c r="NN24" s="8"/>
      <c r="NO24" s="8"/>
      <c r="NP24" s="8"/>
      <c r="NQ24" s="13"/>
      <c r="NR24" s="13"/>
      <c r="NS24" s="8"/>
      <c r="NT24" s="8"/>
      <c r="NU24" s="8"/>
      <c r="NV24" s="8"/>
      <c r="NW24" s="8"/>
      <c r="NX24" s="13"/>
      <c r="NY24" s="13"/>
    </row>
    <row r="25" spans="1:389" s="2" customFormat="1" ht="30" customHeight="1" thickBot="1" x14ac:dyDescent="0.35">
      <c r="A25" s="46">
        <v>9</v>
      </c>
      <c r="B25" s="47"/>
      <c r="C25" s="48"/>
      <c r="D25" s="68"/>
      <c r="E25" s="69"/>
      <c r="F25" s="70">
        <v>0</v>
      </c>
      <c r="G25" s="71"/>
      <c r="H25" s="71"/>
      <c r="I25" s="72"/>
      <c r="J25" s="71"/>
      <c r="K25" s="73" t="str">
        <f>IF(Tabla13423[[#This Row],[Fecha 
Final Real]]&gt;0,NETWORKDAYS.INTL(Tabla13423[[#This Row],[Fecha 
Inicio]],Tabla13423[[#This Row],[Fecha 
Final Real]],1),"")</f>
        <v/>
      </c>
      <c r="L25" s="15"/>
      <c r="M25" s="8"/>
      <c r="N25" s="8"/>
      <c r="O25" s="8"/>
      <c r="P25" s="8"/>
      <c r="Q25" s="14"/>
      <c r="R25" s="14"/>
      <c r="S25" s="8"/>
      <c r="T25" s="8"/>
      <c r="U25" s="8"/>
      <c r="V25" s="8"/>
      <c r="W25" s="8"/>
      <c r="X25" s="14"/>
      <c r="Y25" s="14"/>
      <c r="Z25" s="8"/>
      <c r="AA25" s="8"/>
      <c r="AB25" s="8"/>
      <c r="AC25" s="8"/>
      <c r="AD25" s="8"/>
      <c r="AE25" s="14"/>
      <c r="AF25" s="14"/>
      <c r="AG25" s="8"/>
      <c r="AH25" s="8"/>
      <c r="AI25" s="8"/>
      <c r="AJ25" s="8"/>
      <c r="AK25" s="8"/>
      <c r="AL25" s="14"/>
      <c r="AM25" s="14"/>
      <c r="AN25" s="8"/>
      <c r="AO25" s="8"/>
      <c r="AP25" s="8"/>
      <c r="AQ25" s="8"/>
      <c r="AR25" s="8"/>
      <c r="AS25" s="14"/>
      <c r="AT25" s="14"/>
      <c r="AU25" s="8"/>
      <c r="AV25" s="8"/>
      <c r="AW25" s="8"/>
      <c r="AX25" s="8"/>
      <c r="AY25" s="8"/>
      <c r="AZ25" s="14"/>
      <c r="BA25" s="14"/>
      <c r="BB25" s="8"/>
      <c r="BC25" s="8"/>
      <c r="BD25" s="8"/>
      <c r="BE25" s="8"/>
      <c r="BF25" s="8"/>
      <c r="BG25" s="13"/>
      <c r="BH25" s="13"/>
      <c r="BI25" s="8"/>
      <c r="BJ25" s="8"/>
      <c r="BK25" s="8"/>
      <c r="BL25" s="8"/>
      <c r="BM25" s="8"/>
      <c r="BN25" s="13"/>
      <c r="BO25" s="13"/>
      <c r="BP25" s="8"/>
      <c r="BQ25" s="8"/>
      <c r="BR25" s="8"/>
      <c r="BS25" s="8"/>
      <c r="BT25" s="8"/>
      <c r="BU25" s="13"/>
      <c r="BV25" s="13"/>
      <c r="BW25" s="8"/>
      <c r="BX25" s="8"/>
      <c r="BY25" s="8"/>
      <c r="BZ25" s="8"/>
      <c r="CA25" s="8"/>
      <c r="CB25" s="13"/>
      <c r="CC25" s="13"/>
      <c r="CD25" s="8"/>
      <c r="CE25" s="8"/>
      <c r="CF25" s="8"/>
      <c r="CG25" s="8"/>
      <c r="CH25" s="8"/>
      <c r="CI25" s="13"/>
      <c r="CJ25" s="13"/>
      <c r="CK25" s="8"/>
      <c r="CL25" s="8"/>
      <c r="CM25" s="8"/>
      <c r="CN25" s="8"/>
      <c r="CO25" s="8"/>
      <c r="CP25" s="13"/>
      <c r="CQ25" s="13"/>
      <c r="CR25" s="8"/>
      <c r="CS25" s="8"/>
      <c r="CT25" s="8"/>
      <c r="CU25" s="8"/>
      <c r="CV25" s="8"/>
      <c r="CW25" s="13"/>
      <c r="CX25" s="13"/>
      <c r="CY25" s="8"/>
      <c r="CZ25" s="8"/>
      <c r="DA25" s="8"/>
      <c r="DB25" s="8"/>
      <c r="DC25" s="8"/>
      <c r="DD25" s="13"/>
      <c r="DE25" s="13"/>
      <c r="DF25" s="8"/>
      <c r="DG25" s="8"/>
      <c r="DH25" s="8"/>
      <c r="DI25" s="8"/>
      <c r="DJ25" s="8"/>
      <c r="DK25" s="13"/>
      <c r="DL25" s="13"/>
      <c r="DM25" s="8"/>
      <c r="DN25" s="8"/>
      <c r="DO25" s="8"/>
      <c r="DP25" s="8"/>
      <c r="DQ25" s="8"/>
      <c r="DR25" s="13"/>
      <c r="DS25" s="13"/>
      <c r="DT25" s="8"/>
      <c r="DU25" s="8"/>
      <c r="DV25" s="8"/>
      <c r="DW25" s="8"/>
      <c r="DX25" s="8"/>
      <c r="DY25" s="13"/>
      <c r="DZ25" s="13"/>
      <c r="EA25" s="8"/>
      <c r="EB25" s="8"/>
      <c r="EC25" s="8"/>
      <c r="ED25" s="8"/>
      <c r="EE25" s="8"/>
      <c r="EF25" s="13"/>
      <c r="EG25" s="13"/>
      <c r="EH25" s="8"/>
      <c r="EI25" s="8"/>
      <c r="EJ25" s="8"/>
      <c r="EK25" s="8"/>
      <c r="EL25" s="8"/>
      <c r="EM25" s="13"/>
      <c r="EN25" s="13"/>
      <c r="EO25" s="8"/>
      <c r="EP25" s="8"/>
      <c r="EQ25" s="8"/>
      <c r="ER25" s="8"/>
      <c r="ES25" s="8"/>
      <c r="ET25" s="13"/>
      <c r="EU25" s="13"/>
      <c r="EV25" s="8"/>
      <c r="EW25" s="8"/>
      <c r="EX25" s="8"/>
      <c r="EY25" s="8"/>
      <c r="EZ25" s="8"/>
      <c r="FA25" s="13"/>
      <c r="FB25" s="13"/>
      <c r="FC25" s="8"/>
      <c r="FD25" s="8"/>
      <c r="FE25" s="8"/>
      <c r="FF25" s="8"/>
      <c r="FG25" s="8"/>
      <c r="FH25" s="13"/>
      <c r="FI25" s="13"/>
      <c r="FJ25" s="8"/>
      <c r="FK25" s="8"/>
      <c r="FL25" s="8"/>
      <c r="FM25" s="8"/>
      <c r="FN25" s="8"/>
      <c r="FO25" s="13"/>
      <c r="FP25" s="13"/>
      <c r="FQ25" s="8"/>
      <c r="FR25" s="8"/>
      <c r="FS25" s="8"/>
      <c r="FT25" s="8"/>
      <c r="FU25" s="8"/>
      <c r="FV25" s="13"/>
      <c r="FW25" s="13"/>
      <c r="FX25" s="8"/>
      <c r="FY25" s="8"/>
      <c r="FZ25" s="8"/>
      <c r="GA25" s="8"/>
      <c r="GB25" s="8"/>
      <c r="GC25" s="13"/>
      <c r="GD25" s="13"/>
      <c r="GE25" s="8"/>
      <c r="GF25" s="8"/>
      <c r="GG25" s="8"/>
      <c r="GH25" s="8"/>
      <c r="GI25" s="8"/>
      <c r="GJ25" s="13"/>
      <c r="GK25" s="13"/>
      <c r="GL25" s="8"/>
      <c r="GM25" s="8"/>
      <c r="GN25" s="8"/>
      <c r="GO25" s="8"/>
      <c r="GP25" s="8"/>
      <c r="GQ25" s="13"/>
      <c r="GR25" s="13"/>
      <c r="GS25" s="8"/>
      <c r="GT25" s="8"/>
      <c r="GU25" s="8"/>
      <c r="GV25" s="8"/>
      <c r="GW25" s="8"/>
      <c r="GX25" s="13"/>
      <c r="GY25" s="13"/>
      <c r="GZ25" s="8"/>
      <c r="HA25" s="8"/>
      <c r="HB25" s="8"/>
      <c r="HC25" s="8"/>
      <c r="HD25" s="8"/>
      <c r="HE25" s="13"/>
      <c r="HF25" s="13"/>
      <c r="HG25" s="8"/>
      <c r="HH25" s="8"/>
      <c r="HI25" s="8"/>
      <c r="HJ25" s="8"/>
      <c r="HK25" s="8"/>
      <c r="HL25" s="13"/>
      <c r="HM25" s="13"/>
      <c r="HN25" s="8"/>
      <c r="HO25" s="8"/>
      <c r="HP25" s="8"/>
      <c r="HQ25" s="8"/>
      <c r="HR25" s="8"/>
      <c r="HS25" s="13"/>
      <c r="HT25" s="13"/>
      <c r="HU25" s="8"/>
      <c r="HV25" s="8"/>
      <c r="HW25" s="8"/>
      <c r="HX25" s="8"/>
      <c r="HY25" s="8"/>
      <c r="HZ25" s="13"/>
      <c r="IA25" s="13"/>
      <c r="IB25" s="8"/>
      <c r="IC25" s="8"/>
      <c r="ID25" s="8"/>
      <c r="IE25" s="8"/>
      <c r="IF25" s="8"/>
      <c r="IG25" s="13"/>
      <c r="IH25" s="13"/>
      <c r="II25" s="8"/>
      <c r="IJ25" s="8"/>
      <c r="IK25" s="8"/>
      <c r="IL25" s="8"/>
      <c r="IM25" s="8"/>
      <c r="IN25" s="13"/>
      <c r="IO25" s="13"/>
      <c r="IP25" s="8"/>
      <c r="IQ25" s="8"/>
      <c r="IR25" s="8"/>
      <c r="IS25" s="8"/>
      <c r="IT25" s="8"/>
      <c r="IU25" s="13"/>
      <c r="IV25" s="13"/>
      <c r="IW25" s="8"/>
      <c r="IX25" s="8"/>
      <c r="IY25" s="8"/>
      <c r="IZ25" s="8"/>
      <c r="JA25" s="8"/>
      <c r="JB25" s="13"/>
      <c r="JC25" s="13"/>
      <c r="JD25" s="8"/>
      <c r="JE25" s="8"/>
      <c r="JF25" s="8"/>
      <c r="JG25" s="8"/>
      <c r="JH25" s="8"/>
      <c r="JI25" s="13"/>
      <c r="JJ25" s="13"/>
      <c r="JK25" s="8"/>
      <c r="JL25" s="8"/>
      <c r="JM25" s="8"/>
      <c r="JN25" s="8"/>
      <c r="JO25" s="8"/>
      <c r="JP25" s="13"/>
      <c r="JQ25" s="13"/>
      <c r="JR25" s="8"/>
      <c r="JS25" s="8"/>
      <c r="JT25" s="8"/>
      <c r="JU25" s="8"/>
      <c r="JV25" s="8"/>
      <c r="JW25" s="13"/>
      <c r="JX25" s="13"/>
      <c r="JY25" s="8"/>
      <c r="JZ25" s="8"/>
      <c r="KA25" s="8"/>
      <c r="KB25" s="8"/>
      <c r="KC25" s="8"/>
      <c r="KD25" s="13"/>
      <c r="KE25" s="13"/>
      <c r="KF25" s="8"/>
      <c r="KG25" s="8"/>
      <c r="KH25" s="8"/>
      <c r="KI25" s="8"/>
      <c r="KJ25" s="8"/>
      <c r="KK25" s="13"/>
      <c r="KL25" s="13"/>
      <c r="KM25" s="8"/>
      <c r="KN25" s="8"/>
      <c r="KO25" s="8"/>
      <c r="KP25" s="8"/>
      <c r="KQ25" s="8"/>
      <c r="KR25" s="13"/>
      <c r="KS25" s="13"/>
      <c r="KT25" s="8"/>
      <c r="KU25" s="8"/>
      <c r="KV25" s="8"/>
      <c r="KW25" s="8"/>
      <c r="KX25" s="8"/>
      <c r="KY25" s="13"/>
      <c r="KZ25" s="13"/>
      <c r="LA25" s="8"/>
      <c r="LB25" s="8"/>
      <c r="LC25" s="8"/>
      <c r="LD25" s="8"/>
      <c r="LE25" s="8"/>
      <c r="LF25" s="13"/>
      <c r="LG25" s="13"/>
      <c r="LH25" s="8"/>
      <c r="LI25" s="8"/>
      <c r="LJ25" s="8"/>
      <c r="LK25" s="8"/>
      <c r="LL25" s="8"/>
      <c r="LM25" s="13"/>
      <c r="LN25" s="13"/>
      <c r="LO25" s="8"/>
      <c r="LP25" s="8"/>
      <c r="LQ25" s="8"/>
      <c r="LR25" s="8"/>
      <c r="LS25" s="8"/>
      <c r="LT25" s="13"/>
      <c r="LU25" s="13"/>
      <c r="LV25" s="8"/>
      <c r="LW25" s="8"/>
      <c r="LX25" s="8"/>
      <c r="LY25" s="8"/>
      <c r="LZ25" s="8"/>
      <c r="MA25" s="13"/>
      <c r="MB25" s="13"/>
      <c r="MC25" s="8"/>
      <c r="MD25" s="8"/>
      <c r="ME25" s="8"/>
      <c r="MF25" s="8"/>
      <c r="MG25" s="8"/>
      <c r="MH25" s="13"/>
      <c r="MI25" s="13"/>
      <c r="MJ25" s="8"/>
      <c r="MK25" s="8"/>
      <c r="ML25" s="8"/>
      <c r="MM25" s="8"/>
      <c r="MN25" s="8"/>
      <c r="MO25" s="13"/>
      <c r="MP25" s="13"/>
      <c r="MQ25" s="8"/>
      <c r="MR25" s="8"/>
      <c r="MS25" s="8"/>
      <c r="MT25" s="8"/>
      <c r="MU25" s="8"/>
      <c r="MV25" s="13"/>
      <c r="MW25" s="13"/>
      <c r="MX25" s="8"/>
      <c r="MY25" s="8"/>
      <c r="MZ25" s="8"/>
      <c r="NA25" s="8"/>
      <c r="NB25" s="8"/>
      <c r="NC25" s="13"/>
      <c r="ND25" s="13"/>
      <c r="NE25" s="8"/>
      <c r="NF25" s="8"/>
      <c r="NG25" s="8"/>
      <c r="NH25" s="8"/>
      <c r="NI25" s="8"/>
      <c r="NJ25" s="13"/>
      <c r="NK25" s="13"/>
      <c r="NL25" s="8"/>
      <c r="NM25" s="8"/>
      <c r="NN25" s="8"/>
      <c r="NO25" s="8"/>
      <c r="NP25" s="8"/>
      <c r="NQ25" s="13"/>
      <c r="NR25" s="13"/>
      <c r="NS25" s="8"/>
      <c r="NT25" s="8"/>
      <c r="NU25" s="8"/>
      <c r="NV25" s="8"/>
      <c r="NW25" s="8"/>
      <c r="NX25" s="13"/>
      <c r="NY25" s="13"/>
    </row>
    <row r="26" spans="1:389" s="2" customFormat="1" ht="30" customHeight="1" thickBot="1" x14ac:dyDescent="0.35">
      <c r="A26" s="46">
        <v>10</v>
      </c>
      <c r="B26" s="75" t="s">
        <v>38</v>
      </c>
      <c r="C26" s="48"/>
      <c r="D26" s="68"/>
      <c r="E26" s="69"/>
      <c r="F26" s="70">
        <v>0</v>
      </c>
      <c r="G26" s="71"/>
      <c r="H26" s="71"/>
      <c r="I26" s="72"/>
      <c r="J26" s="71"/>
      <c r="K26" s="73" t="str">
        <f>IF(Tabla13423[[#This Row],[Fecha 
Final Real]]&gt;0,NETWORKDAYS.INTL(Tabla13423[[#This Row],[Fecha 
Inicio]],Tabla13423[[#This Row],[Fecha 
Final Real]],1),"")</f>
        <v/>
      </c>
      <c r="L26" s="15"/>
      <c r="M26" s="8"/>
      <c r="N26" s="8"/>
      <c r="O26" s="8"/>
      <c r="P26" s="8"/>
      <c r="Q26" s="14"/>
      <c r="R26" s="14"/>
      <c r="S26" s="8"/>
      <c r="T26" s="8"/>
      <c r="U26" s="8"/>
      <c r="V26" s="8"/>
      <c r="W26" s="8"/>
      <c r="X26" s="14"/>
      <c r="Y26" s="14"/>
      <c r="Z26" s="8"/>
      <c r="AA26" s="8"/>
      <c r="AB26" s="8"/>
      <c r="AC26" s="8"/>
      <c r="AD26" s="8"/>
      <c r="AE26" s="14"/>
      <c r="AF26" s="14"/>
      <c r="AG26" s="8"/>
      <c r="AH26" s="8"/>
      <c r="AI26" s="8"/>
      <c r="AJ26" s="8"/>
      <c r="AK26" s="8"/>
      <c r="AL26" s="14"/>
      <c r="AM26" s="14"/>
      <c r="AN26" s="8"/>
      <c r="AO26" s="8"/>
      <c r="AP26" s="8"/>
      <c r="AQ26" s="8"/>
      <c r="AR26" s="8"/>
      <c r="AS26" s="14"/>
      <c r="AT26" s="14"/>
      <c r="AU26" s="8"/>
      <c r="AV26" s="8"/>
      <c r="AW26" s="8"/>
      <c r="AX26" s="8"/>
      <c r="AY26" s="8"/>
      <c r="AZ26" s="14"/>
      <c r="BA26" s="14"/>
      <c r="BB26" s="8"/>
      <c r="BC26" s="8"/>
      <c r="BD26" s="8"/>
      <c r="BE26" s="8"/>
      <c r="BF26" s="8"/>
      <c r="BG26" s="13"/>
      <c r="BH26" s="13"/>
      <c r="BI26" s="8"/>
      <c r="BJ26" s="8"/>
      <c r="BK26" s="8"/>
      <c r="BL26" s="8"/>
      <c r="BM26" s="8"/>
      <c r="BN26" s="13"/>
      <c r="BO26" s="13"/>
      <c r="BP26" s="8"/>
      <c r="BQ26" s="8"/>
      <c r="BR26" s="8"/>
      <c r="BS26" s="8"/>
      <c r="BT26" s="8"/>
      <c r="BU26" s="13"/>
      <c r="BV26" s="13"/>
      <c r="BW26" s="8"/>
      <c r="BX26" s="8"/>
      <c r="BY26" s="8"/>
      <c r="BZ26" s="8"/>
      <c r="CA26" s="8"/>
      <c r="CB26" s="13"/>
      <c r="CC26" s="13"/>
      <c r="CD26" s="8"/>
      <c r="CE26" s="8"/>
      <c r="CF26" s="8"/>
      <c r="CG26" s="8"/>
      <c r="CH26" s="8"/>
      <c r="CI26" s="13"/>
      <c r="CJ26" s="13"/>
      <c r="CK26" s="8"/>
      <c r="CL26" s="8"/>
      <c r="CM26" s="8"/>
      <c r="CN26" s="8"/>
      <c r="CO26" s="8"/>
      <c r="CP26" s="13"/>
      <c r="CQ26" s="13"/>
      <c r="CR26" s="8"/>
      <c r="CS26" s="8"/>
      <c r="CT26" s="8"/>
      <c r="CU26" s="8"/>
      <c r="CV26" s="8"/>
      <c r="CW26" s="13"/>
      <c r="CX26" s="13"/>
      <c r="CY26" s="8"/>
      <c r="CZ26" s="8"/>
      <c r="DA26" s="8"/>
      <c r="DB26" s="8"/>
      <c r="DC26" s="8"/>
      <c r="DD26" s="13"/>
      <c r="DE26" s="13"/>
      <c r="DF26" s="8"/>
      <c r="DG26" s="8"/>
      <c r="DH26" s="8"/>
      <c r="DI26" s="8"/>
      <c r="DJ26" s="8"/>
      <c r="DK26" s="13"/>
      <c r="DL26" s="13"/>
      <c r="DM26" s="8"/>
      <c r="DN26" s="8"/>
      <c r="DO26" s="8"/>
      <c r="DP26" s="8"/>
      <c r="DQ26" s="8"/>
      <c r="DR26" s="13"/>
      <c r="DS26" s="13"/>
      <c r="DT26" s="8"/>
      <c r="DU26" s="8"/>
      <c r="DV26" s="8"/>
      <c r="DW26" s="8"/>
      <c r="DX26" s="8"/>
      <c r="DY26" s="13"/>
      <c r="DZ26" s="13"/>
      <c r="EA26" s="8"/>
      <c r="EB26" s="8"/>
      <c r="EC26" s="8"/>
      <c r="ED26" s="8"/>
      <c r="EE26" s="8"/>
      <c r="EF26" s="13"/>
      <c r="EG26" s="13"/>
      <c r="EH26" s="8"/>
      <c r="EI26" s="8"/>
      <c r="EJ26" s="8"/>
      <c r="EK26" s="8"/>
      <c r="EL26" s="8"/>
      <c r="EM26" s="13"/>
      <c r="EN26" s="13"/>
      <c r="EO26" s="8"/>
      <c r="EP26" s="8"/>
      <c r="EQ26" s="8"/>
      <c r="ER26" s="8"/>
      <c r="ES26" s="8"/>
      <c r="ET26" s="13"/>
      <c r="EU26" s="13"/>
      <c r="EV26" s="8"/>
      <c r="EW26" s="8"/>
      <c r="EX26" s="8"/>
      <c r="EY26" s="8"/>
      <c r="EZ26" s="8"/>
      <c r="FA26" s="13"/>
      <c r="FB26" s="13"/>
      <c r="FC26" s="8"/>
      <c r="FD26" s="8"/>
      <c r="FE26" s="8"/>
      <c r="FF26" s="8"/>
      <c r="FG26" s="8"/>
      <c r="FH26" s="13"/>
      <c r="FI26" s="13"/>
      <c r="FJ26" s="8"/>
      <c r="FK26" s="8"/>
      <c r="FL26" s="8"/>
      <c r="FM26" s="8"/>
      <c r="FN26" s="8"/>
      <c r="FO26" s="13"/>
      <c r="FP26" s="13"/>
      <c r="FQ26" s="8"/>
      <c r="FR26" s="8"/>
      <c r="FS26" s="8"/>
      <c r="FT26" s="8"/>
      <c r="FU26" s="8"/>
      <c r="FV26" s="13"/>
      <c r="FW26" s="13"/>
      <c r="FX26" s="8"/>
      <c r="FY26" s="8"/>
      <c r="FZ26" s="8"/>
      <c r="GA26" s="8"/>
      <c r="GB26" s="8"/>
      <c r="GC26" s="13"/>
      <c r="GD26" s="13"/>
      <c r="GE26" s="8"/>
      <c r="GF26" s="8"/>
      <c r="GG26" s="8"/>
      <c r="GH26" s="8"/>
      <c r="GI26" s="8"/>
      <c r="GJ26" s="13"/>
      <c r="GK26" s="13"/>
      <c r="GL26" s="8"/>
      <c r="GM26" s="8"/>
      <c r="GN26" s="8"/>
      <c r="GO26" s="8"/>
      <c r="GP26" s="8"/>
      <c r="GQ26" s="13"/>
      <c r="GR26" s="13"/>
      <c r="GS26" s="8"/>
      <c r="GT26" s="8"/>
      <c r="GU26" s="8"/>
      <c r="GV26" s="8"/>
      <c r="GW26" s="8"/>
      <c r="GX26" s="13"/>
      <c r="GY26" s="13"/>
      <c r="GZ26" s="8"/>
      <c r="HA26" s="8"/>
      <c r="HB26" s="8"/>
      <c r="HC26" s="8"/>
      <c r="HD26" s="8"/>
      <c r="HE26" s="13"/>
      <c r="HF26" s="13"/>
      <c r="HG26" s="8"/>
      <c r="HH26" s="8"/>
      <c r="HI26" s="8"/>
      <c r="HJ26" s="8"/>
      <c r="HK26" s="8"/>
      <c r="HL26" s="13"/>
      <c r="HM26" s="13"/>
      <c r="HN26" s="8"/>
      <c r="HO26" s="8"/>
      <c r="HP26" s="8"/>
      <c r="HQ26" s="8"/>
      <c r="HR26" s="8"/>
      <c r="HS26" s="13"/>
      <c r="HT26" s="13"/>
      <c r="HU26" s="8"/>
      <c r="HV26" s="8"/>
      <c r="HW26" s="8"/>
      <c r="HX26" s="8"/>
      <c r="HY26" s="8"/>
      <c r="HZ26" s="13"/>
      <c r="IA26" s="13"/>
      <c r="IB26" s="8"/>
      <c r="IC26" s="8"/>
      <c r="ID26" s="8"/>
      <c r="IE26" s="8"/>
      <c r="IF26" s="8"/>
      <c r="IG26" s="13"/>
      <c r="IH26" s="13"/>
      <c r="II26" s="8"/>
      <c r="IJ26" s="8"/>
      <c r="IK26" s="8"/>
      <c r="IL26" s="8"/>
      <c r="IM26" s="8"/>
      <c r="IN26" s="13"/>
      <c r="IO26" s="13"/>
      <c r="IP26" s="8"/>
      <c r="IQ26" s="8"/>
      <c r="IR26" s="8"/>
      <c r="IS26" s="8"/>
      <c r="IT26" s="8"/>
      <c r="IU26" s="13"/>
      <c r="IV26" s="13"/>
      <c r="IW26" s="8"/>
      <c r="IX26" s="8"/>
      <c r="IY26" s="8"/>
      <c r="IZ26" s="8"/>
      <c r="JA26" s="8"/>
      <c r="JB26" s="13"/>
      <c r="JC26" s="13"/>
      <c r="JD26" s="8"/>
      <c r="JE26" s="8"/>
      <c r="JF26" s="8"/>
      <c r="JG26" s="8"/>
      <c r="JH26" s="8"/>
      <c r="JI26" s="13"/>
      <c r="JJ26" s="13"/>
      <c r="JK26" s="8"/>
      <c r="JL26" s="8"/>
      <c r="JM26" s="8"/>
      <c r="JN26" s="8"/>
      <c r="JO26" s="8"/>
      <c r="JP26" s="13"/>
      <c r="JQ26" s="13"/>
      <c r="JR26" s="8"/>
      <c r="JS26" s="8"/>
      <c r="JT26" s="8"/>
      <c r="JU26" s="8"/>
      <c r="JV26" s="8"/>
      <c r="JW26" s="13"/>
      <c r="JX26" s="13"/>
      <c r="JY26" s="8"/>
      <c r="JZ26" s="8"/>
      <c r="KA26" s="8"/>
      <c r="KB26" s="8"/>
      <c r="KC26" s="8"/>
      <c r="KD26" s="13"/>
      <c r="KE26" s="13"/>
      <c r="KF26" s="8"/>
      <c r="KG26" s="8"/>
      <c r="KH26" s="8"/>
      <c r="KI26" s="8"/>
      <c r="KJ26" s="8"/>
      <c r="KK26" s="13"/>
      <c r="KL26" s="13"/>
      <c r="KM26" s="8"/>
      <c r="KN26" s="8"/>
      <c r="KO26" s="8"/>
      <c r="KP26" s="8"/>
      <c r="KQ26" s="8"/>
      <c r="KR26" s="13"/>
      <c r="KS26" s="13"/>
      <c r="KT26" s="8"/>
      <c r="KU26" s="8"/>
      <c r="KV26" s="8"/>
      <c r="KW26" s="8"/>
      <c r="KX26" s="8"/>
      <c r="KY26" s="13"/>
      <c r="KZ26" s="13"/>
      <c r="LA26" s="8"/>
      <c r="LB26" s="8"/>
      <c r="LC26" s="8"/>
      <c r="LD26" s="8"/>
      <c r="LE26" s="8"/>
      <c r="LF26" s="13"/>
      <c r="LG26" s="13"/>
      <c r="LH26" s="8"/>
      <c r="LI26" s="8"/>
      <c r="LJ26" s="8"/>
      <c r="LK26" s="8"/>
      <c r="LL26" s="8"/>
      <c r="LM26" s="13"/>
      <c r="LN26" s="13"/>
      <c r="LO26" s="8"/>
      <c r="LP26" s="8"/>
      <c r="LQ26" s="8"/>
      <c r="LR26" s="8"/>
      <c r="LS26" s="8"/>
      <c r="LT26" s="13"/>
      <c r="LU26" s="13"/>
      <c r="LV26" s="8"/>
      <c r="LW26" s="8"/>
      <c r="LX26" s="8"/>
      <c r="LY26" s="8"/>
      <c r="LZ26" s="8"/>
      <c r="MA26" s="13"/>
      <c r="MB26" s="13"/>
      <c r="MC26" s="8"/>
      <c r="MD26" s="8"/>
      <c r="ME26" s="8"/>
      <c r="MF26" s="8"/>
      <c r="MG26" s="8"/>
      <c r="MH26" s="13"/>
      <c r="MI26" s="13"/>
      <c r="MJ26" s="8"/>
      <c r="MK26" s="8"/>
      <c r="ML26" s="8"/>
      <c r="MM26" s="8"/>
      <c r="MN26" s="8"/>
      <c r="MO26" s="13"/>
      <c r="MP26" s="13"/>
      <c r="MQ26" s="8"/>
      <c r="MR26" s="8"/>
      <c r="MS26" s="8"/>
      <c r="MT26" s="8"/>
      <c r="MU26" s="8"/>
      <c r="MV26" s="13"/>
      <c r="MW26" s="13"/>
      <c r="MX26" s="8"/>
      <c r="MY26" s="8"/>
      <c r="MZ26" s="8"/>
      <c r="NA26" s="8"/>
      <c r="NB26" s="8"/>
      <c r="NC26" s="13"/>
      <c r="ND26" s="13"/>
      <c r="NE26" s="8"/>
      <c r="NF26" s="8"/>
      <c r="NG26" s="8"/>
      <c r="NH26" s="8"/>
      <c r="NI26" s="8"/>
      <c r="NJ26" s="13"/>
      <c r="NK26" s="13"/>
      <c r="NL26" s="8"/>
      <c r="NM26" s="8"/>
      <c r="NN26" s="8"/>
      <c r="NO26" s="8"/>
      <c r="NP26" s="8"/>
      <c r="NQ26" s="13"/>
      <c r="NR26" s="13"/>
      <c r="NS26" s="8"/>
      <c r="NT26" s="8"/>
      <c r="NU26" s="8"/>
      <c r="NV26" s="8"/>
      <c r="NW26" s="8"/>
      <c r="NX26" s="13"/>
      <c r="NY26" s="13"/>
    </row>
    <row r="27" spans="1:389" ht="30" customHeight="1" x14ac:dyDescent="0.3">
      <c r="E27" s="7"/>
    </row>
    <row r="28" spans="1:389" ht="15" customHeight="1" x14ac:dyDescent="0.4">
      <c r="A28" s="74" t="s">
        <v>26</v>
      </c>
    </row>
    <row r="35" spans="1:390" s="10" customFormat="1" ht="30" customHeight="1" x14ac:dyDescent="0.35">
      <c r="A35" s="38"/>
      <c r="C35"/>
      <c r="D35"/>
      <c r="E35"/>
      <c r="F35"/>
      <c r="G35" s="4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</row>
    <row r="37" spans="1:390" ht="30" customHeight="1" x14ac:dyDescent="0.35">
      <c r="A37" s="38" t="s">
        <v>39</v>
      </c>
    </row>
    <row r="41" spans="1:390" s="10" customFormat="1" ht="97.05" customHeight="1" x14ac:dyDescent="0.3">
      <c r="C41"/>
      <c r="D41"/>
      <c r="E41"/>
      <c r="F41"/>
      <c r="G41" s="4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</row>
  </sheetData>
  <mergeCells count="70">
    <mergeCell ref="A5:K5"/>
    <mergeCell ref="A1:B3"/>
    <mergeCell ref="C1:I1"/>
    <mergeCell ref="C2:I2"/>
    <mergeCell ref="D3:E3"/>
    <mergeCell ref="F3:I3"/>
    <mergeCell ref="Z14:AF14"/>
    <mergeCell ref="A6:K6"/>
    <mergeCell ref="A7:K7"/>
    <mergeCell ref="A8:K8"/>
    <mergeCell ref="A9:K9"/>
    <mergeCell ref="A10:K10"/>
    <mergeCell ref="A11:K11"/>
    <mergeCell ref="E13:F13"/>
    <mergeCell ref="G13:H13"/>
    <mergeCell ref="E14:F14"/>
    <mergeCell ref="L14:R14"/>
    <mergeCell ref="S14:Y14"/>
    <mergeCell ref="DF14:DL14"/>
    <mergeCell ref="AG14:AM14"/>
    <mergeCell ref="AN14:AT14"/>
    <mergeCell ref="AU14:BA14"/>
    <mergeCell ref="BB14:BH14"/>
    <mergeCell ref="BI14:BO14"/>
    <mergeCell ref="BP14:BV14"/>
    <mergeCell ref="BW14:CC14"/>
    <mergeCell ref="CD14:CJ14"/>
    <mergeCell ref="CK14:CQ14"/>
    <mergeCell ref="CR14:CX14"/>
    <mergeCell ref="CY14:DE14"/>
    <mergeCell ref="GL14:GR14"/>
    <mergeCell ref="DM14:DS14"/>
    <mergeCell ref="DT14:DZ14"/>
    <mergeCell ref="EA14:EG14"/>
    <mergeCell ref="EH14:EN14"/>
    <mergeCell ref="EO14:EU14"/>
    <mergeCell ref="EV14:FB14"/>
    <mergeCell ref="FC14:FI14"/>
    <mergeCell ref="FJ14:FP14"/>
    <mergeCell ref="FQ14:FW14"/>
    <mergeCell ref="FX14:GD14"/>
    <mergeCell ref="GE14:GK14"/>
    <mergeCell ref="JR14:JX14"/>
    <mergeCell ref="GS14:GY14"/>
    <mergeCell ref="GZ14:HF14"/>
    <mergeCell ref="HG14:HM14"/>
    <mergeCell ref="HN14:HT14"/>
    <mergeCell ref="HU14:IA14"/>
    <mergeCell ref="IB14:IH14"/>
    <mergeCell ref="II14:IO14"/>
    <mergeCell ref="IP14:IV14"/>
    <mergeCell ref="IW14:JC14"/>
    <mergeCell ref="JD14:JJ14"/>
    <mergeCell ref="JK14:JQ14"/>
    <mergeCell ref="NE14:NK14"/>
    <mergeCell ref="NL14:NR14"/>
    <mergeCell ref="NS14:NY14"/>
    <mergeCell ref="C15:H15"/>
    <mergeCell ref="LO14:LU14"/>
    <mergeCell ref="LV14:MB14"/>
    <mergeCell ref="MC14:MI14"/>
    <mergeCell ref="MJ14:MP14"/>
    <mergeCell ref="MQ14:MW14"/>
    <mergeCell ref="MX14:ND14"/>
    <mergeCell ref="JY14:KE14"/>
    <mergeCell ref="KF14:KL14"/>
    <mergeCell ref="KM14:KS14"/>
    <mergeCell ref="KT14:KZ14"/>
    <mergeCell ref="LA14:LG14"/>
    <mergeCell ref="LH14:LN14"/>
  </mergeCells>
  <conditionalFormatting sqref="F17:F26">
    <cfRule type="colorScale" priority="57">
      <colorScale>
        <cfvo type="num" val="0"/>
        <cfvo type="percentile" val="50"/>
        <cfvo type="num" val="1"/>
        <color rgb="FFF8696B"/>
        <color rgb="FFFFEB84"/>
        <color rgb="FF63BE7B"/>
      </colorScale>
    </cfRule>
  </conditionalFormatting>
  <conditionalFormatting sqref="L15:AS26 CK15:CP26 CR15:CW26 CY15:DD26 DF15:DK26 DM15:DR26 DT15:DY26 EA15:EF26 EH15:EM26 EO15:ET26 EV15:FA26 FC15:FH26 FJ15:FO26 FQ15:FV26 FX15:GC26 GE15:GJ26 GL15:GQ26 GS15:GX26 GZ15:HE26 HG15:HL26 HN15:HS26 HU15:HZ26 IB15:IG26 II15:IN26 IP15:IU26 IW15:JB26 JD15:JI26 JK15:JP26 JR15:JW26 JY15:KD26 KF15:KK26 KM15:KR26 KT15:KY26 LA15:LF26 LH15:LM26 LO15:LT26 LV15:MA26 MC15:MH26 MJ15:MO26 MQ15:MV26 MX15:NC26 NE15:NJ26 NL15:NQ26 NS15:NX26 AU15:AZ26 BB15:BG26 BI15:BN26 BP15:BU26 BW15:CB26 CD15:CI26">
    <cfRule type="expression" dxfId="159" priority="46">
      <formula>AND(TODAY()&gt;=L$15,TODAY()&lt;M$15)</formula>
    </cfRule>
  </conditionalFormatting>
  <conditionalFormatting sqref="L17:AS26">
    <cfRule type="expression" dxfId="158" priority="45" stopIfTrue="1">
      <formula>AND(task_end&gt;=L$15,task_start&lt;M$15)</formula>
    </cfRule>
  </conditionalFormatting>
  <conditionalFormatting sqref="L17:NY26">
    <cfRule type="expression" dxfId="157" priority="1">
      <formula>AND(task_start&lt;=L$15,ROUNDDOWN((task_end-task_start+1)*task_progress,0)+task_start-1&gt;=L$15)</formula>
    </cfRule>
  </conditionalFormatting>
  <conditionalFormatting sqref="AT15">
    <cfRule type="expression" dxfId="156" priority="186">
      <formula>AND(TODAY()&gt;=AT$15,TODAY()&lt;#REF!)</formula>
    </cfRule>
  </conditionalFormatting>
  <conditionalFormatting sqref="AT16:AT26">
    <cfRule type="expression" dxfId="155" priority="203">
      <formula>AND(TODAY()&gt;=AT$15,TODAY()&lt;#REF!)</formula>
    </cfRule>
  </conditionalFormatting>
  <conditionalFormatting sqref="AT17:AT26">
    <cfRule type="expression" dxfId="154" priority="187" stopIfTrue="1">
      <formula>AND(task_end&gt;=AT$15,task_start&lt;#REF!)</formula>
    </cfRule>
  </conditionalFormatting>
  <conditionalFormatting sqref="AU17:AZ26">
    <cfRule type="expression" dxfId="153" priority="52" stopIfTrue="1">
      <formula>AND(task_end&gt;=AU$15,task_start&lt;AV$15)</formula>
    </cfRule>
  </conditionalFormatting>
  <conditionalFormatting sqref="BA15:BA26 BH15:BH26 BO15:BO26 BV15:BV26 CC15:CC26 CJ15:CJ26 CX15:CX17 DE15:DE17 DL15:DL17 DS15:DS17 DZ15:DZ17 EG15:EG17 EN15:EN17 EU15:EU17 FB15:FB17 FI15:FI17 FP15:FP17 FW15:FW17 GD15:GD17 GK15:GK17 GR15:GR17 GY15:GY17 HF15:HF17 HM15:HM17 HT15:HT17 IA15:IA17 IH15:IH17 IO15:IO17 IV15:IV17 JC15:JC17 JJ15:JJ17 JQ15:JQ17 JX15:JX17 KE15:KE17 KL15:KL17 KS15:KS17 KZ15:KZ17 LG15:LG17 LN15:LN17 LU15:LU17 MB15:MB17 MI15:MI17 MP15:MP17 MW15:MW17 ND15:ND17 NK15:NK17 NR15:NR17 NY15:NY17">
    <cfRule type="expression" dxfId="152" priority="201">
      <formula>AND(TODAY()&gt;=BA$15,TODAY()&lt;#REF!)</formula>
    </cfRule>
  </conditionalFormatting>
  <conditionalFormatting sqref="BA17">
    <cfRule type="expression" dxfId="151" priority="200" stopIfTrue="1">
      <formula>AND(task_end&gt;=BA$15,task_start&lt;#REF!)</formula>
    </cfRule>
  </conditionalFormatting>
  <conditionalFormatting sqref="BA18:BA26 BH18:BH26 BO18:BO26 BV18:BV26 CC18:CC26">
    <cfRule type="expression" dxfId="150" priority="202" stopIfTrue="1">
      <formula>AND(task_end&gt;=BA$15,task_start&lt;#REF!)</formula>
    </cfRule>
  </conditionalFormatting>
  <conditionalFormatting sqref="BB17:BG26">
    <cfRule type="expression" dxfId="149" priority="51" stopIfTrue="1">
      <formula>AND(task_end&gt;=BB$15,task_start&lt;BC$15)</formula>
    </cfRule>
  </conditionalFormatting>
  <conditionalFormatting sqref="BH17">
    <cfRule type="expression" dxfId="148" priority="198" stopIfTrue="1">
      <formula>AND(task_end&gt;=BH$15,task_start&lt;#REF!)</formula>
    </cfRule>
  </conditionalFormatting>
  <conditionalFormatting sqref="BI17:BN26">
    <cfRule type="expression" dxfId="147" priority="50" stopIfTrue="1">
      <formula>AND(task_end&gt;=BI$15,task_start&lt;BJ$15)</formula>
    </cfRule>
  </conditionalFormatting>
  <conditionalFormatting sqref="BO17">
    <cfRule type="expression" dxfId="146" priority="196" stopIfTrue="1">
      <formula>AND(task_end&gt;=BO$15,task_start&lt;#REF!)</formula>
    </cfRule>
  </conditionalFormatting>
  <conditionalFormatting sqref="BP17:BU26">
    <cfRule type="expression" dxfId="145" priority="49" stopIfTrue="1">
      <formula>AND(task_end&gt;=BP$15,task_start&lt;BQ$15)</formula>
    </cfRule>
  </conditionalFormatting>
  <conditionalFormatting sqref="BV17">
    <cfRule type="expression" dxfId="144" priority="194" stopIfTrue="1">
      <formula>AND(task_end&gt;=BV$15,task_start&lt;#REF!)</formula>
    </cfRule>
  </conditionalFormatting>
  <conditionalFormatting sqref="BW17:CB26">
    <cfRule type="expression" dxfId="143" priority="48" stopIfTrue="1">
      <formula>AND(task_end&gt;=BW$15,task_start&lt;BX$15)</formula>
    </cfRule>
  </conditionalFormatting>
  <conditionalFormatting sqref="CC17">
    <cfRule type="expression" dxfId="142" priority="192" stopIfTrue="1">
      <formula>AND(task_end&gt;=CC$15,task_start&lt;#REF!)</formula>
    </cfRule>
  </conditionalFormatting>
  <conditionalFormatting sqref="CD17:CI26">
    <cfRule type="expression" dxfId="141" priority="47" stopIfTrue="1">
      <formula>AND(task_end&gt;=CD$15,task_start&lt;CE$15)</formula>
    </cfRule>
  </conditionalFormatting>
  <conditionalFormatting sqref="CJ17:CJ26">
    <cfRule type="expression" dxfId="140" priority="190" stopIfTrue="1">
      <formula>AND(task_end&gt;=CJ$15,task_start&lt;#REF!)</formula>
    </cfRule>
  </conditionalFormatting>
  <conditionalFormatting sqref="CK17:CP26">
    <cfRule type="expression" dxfId="139" priority="44" stopIfTrue="1">
      <formula>AND(task_end&gt;=CK$15,task_start&lt;CL$15)</formula>
    </cfRule>
  </conditionalFormatting>
  <conditionalFormatting sqref="CQ15:CQ26">
    <cfRule type="expression" dxfId="138" priority="189">
      <formula>AND(TODAY()&gt;=CQ$15,TODAY()&lt;#REF!)</formula>
    </cfRule>
  </conditionalFormatting>
  <conditionalFormatting sqref="CQ17:CQ26">
    <cfRule type="expression" dxfId="137" priority="182" stopIfTrue="1">
      <formula>AND(task_end&gt;=CQ$15,task_start&lt;#REF!)</formula>
    </cfRule>
  </conditionalFormatting>
  <conditionalFormatting sqref="CR17:CW26">
    <cfRule type="expression" dxfId="136" priority="43" stopIfTrue="1">
      <formula>AND(task_end&gt;=CR$15,task_start&lt;CS$15)</formula>
    </cfRule>
  </conditionalFormatting>
  <conditionalFormatting sqref="CX17:CX26">
    <cfRule type="expression" dxfId="135" priority="180" stopIfTrue="1">
      <formula>AND(task_end&gt;=CX$15,task_start&lt;#REF!)</formula>
    </cfRule>
  </conditionalFormatting>
  <conditionalFormatting sqref="CX18:CX26">
    <cfRule type="expression" dxfId="134" priority="179">
      <formula>AND(TODAY()&gt;=CX$15,TODAY()&lt;#REF!)</formula>
    </cfRule>
  </conditionalFormatting>
  <conditionalFormatting sqref="CY17:DD26">
    <cfRule type="expression" dxfId="133" priority="42" stopIfTrue="1">
      <formula>AND(task_end&gt;=CY$15,task_start&lt;CZ$15)</formula>
    </cfRule>
  </conditionalFormatting>
  <conditionalFormatting sqref="DE17:DE26">
    <cfRule type="expression" dxfId="132" priority="177" stopIfTrue="1">
      <formula>AND(task_end&gt;=DE$15,task_start&lt;#REF!)</formula>
    </cfRule>
  </conditionalFormatting>
  <conditionalFormatting sqref="DE18:DE26">
    <cfRule type="expression" dxfId="131" priority="176">
      <formula>AND(TODAY()&gt;=DE$15,TODAY()&lt;#REF!)</formula>
    </cfRule>
  </conditionalFormatting>
  <conditionalFormatting sqref="DF17:DK26">
    <cfRule type="expression" dxfId="130" priority="41" stopIfTrue="1">
      <formula>AND(task_end&gt;=DF$15,task_start&lt;DG$15)</formula>
    </cfRule>
  </conditionalFormatting>
  <conditionalFormatting sqref="DL17:DL26">
    <cfRule type="expression" dxfId="129" priority="174" stopIfTrue="1">
      <formula>AND(task_end&gt;=DL$15,task_start&lt;#REF!)</formula>
    </cfRule>
  </conditionalFormatting>
  <conditionalFormatting sqref="DL18:DL26">
    <cfRule type="expression" dxfId="128" priority="173">
      <formula>AND(TODAY()&gt;=DL$15,TODAY()&lt;#REF!)</formula>
    </cfRule>
  </conditionalFormatting>
  <conditionalFormatting sqref="DM17:DR26">
    <cfRule type="expression" dxfId="127" priority="40" stopIfTrue="1">
      <formula>AND(task_end&gt;=DM$15,task_start&lt;DN$15)</formula>
    </cfRule>
  </conditionalFormatting>
  <conditionalFormatting sqref="DS17:DS26">
    <cfRule type="expression" dxfId="126" priority="171" stopIfTrue="1">
      <formula>AND(task_end&gt;=DS$15,task_start&lt;#REF!)</formula>
    </cfRule>
  </conditionalFormatting>
  <conditionalFormatting sqref="DS18:DS26">
    <cfRule type="expression" dxfId="125" priority="170">
      <formula>AND(TODAY()&gt;=DS$15,TODAY()&lt;#REF!)</formula>
    </cfRule>
  </conditionalFormatting>
  <conditionalFormatting sqref="DT17:DY26">
    <cfRule type="expression" dxfId="124" priority="39" stopIfTrue="1">
      <formula>AND(task_end&gt;=DT$15,task_start&lt;DU$15)</formula>
    </cfRule>
  </conditionalFormatting>
  <conditionalFormatting sqref="DZ17:DZ26">
    <cfRule type="expression" dxfId="123" priority="168" stopIfTrue="1">
      <formula>AND(task_end&gt;=DZ$15,task_start&lt;#REF!)</formula>
    </cfRule>
  </conditionalFormatting>
  <conditionalFormatting sqref="DZ18:DZ26">
    <cfRule type="expression" dxfId="122" priority="167">
      <formula>AND(TODAY()&gt;=DZ$15,TODAY()&lt;#REF!)</formula>
    </cfRule>
  </conditionalFormatting>
  <conditionalFormatting sqref="EA17:EF26">
    <cfRule type="expression" dxfId="121" priority="38" stopIfTrue="1">
      <formula>AND(task_end&gt;=EA$15,task_start&lt;EB$15)</formula>
    </cfRule>
  </conditionalFormatting>
  <conditionalFormatting sqref="EG17:EG26">
    <cfRule type="expression" dxfId="120" priority="165" stopIfTrue="1">
      <formula>AND(task_end&gt;=EG$15,task_start&lt;#REF!)</formula>
    </cfRule>
  </conditionalFormatting>
  <conditionalFormatting sqref="EG18:EG26">
    <cfRule type="expression" dxfId="119" priority="164">
      <formula>AND(TODAY()&gt;=EG$15,TODAY()&lt;#REF!)</formula>
    </cfRule>
  </conditionalFormatting>
  <conditionalFormatting sqref="EH17:EM26">
    <cfRule type="expression" dxfId="118" priority="37" stopIfTrue="1">
      <formula>AND(task_end&gt;=EH$15,task_start&lt;EI$15)</formula>
    </cfRule>
  </conditionalFormatting>
  <conditionalFormatting sqref="EN17:EN26">
    <cfRule type="expression" dxfId="117" priority="162" stopIfTrue="1">
      <formula>AND(task_end&gt;=EN$15,task_start&lt;#REF!)</formula>
    </cfRule>
  </conditionalFormatting>
  <conditionalFormatting sqref="EN18:EN26">
    <cfRule type="expression" dxfId="116" priority="161">
      <formula>AND(TODAY()&gt;=EN$15,TODAY()&lt;#REF!)</formula>
    </cfRule>
  </conditionalFormatting>
  <conditionalFormatting sqref="EO17:ET26">
    <cfRule type="expression" dxfId="115" priority="36" stopIfTrue="1">
      <formula>AND(task_end&gt;=EO$15,task_start&lt;EP$15)</formula>
    </cfRule>
  </conditionalFormatting>
  <conditionalFormatting sqref="EU17:EU26">
    <cfRule type="expression" dxfId="114" priority="159" stopIfTrue="1">
      <formula>AND(task_end&gt;=EU$15,task_start&lt;#REF!)</formula>
    </cfRule>
  </conditionalFormatting>
  <conditionalFormatting sqref="EU18:EU26">
    <cfRule type="expression" dxfId="113" priority="158">
      <formula>AND(TODAY()&gt;=EU$15,TODAY()&lt;#REF!)</formula>
    </cfRule>
  </conditionalFormatting>
  <conditionalFormatting sqref="EV17:FA26">
    <cfRule type="expression" dxfId="112" priority="35" stopIfTrue="1">
      <formula>AND(task_end&gt;=EV$15,task_start&lt;EW$15)</formula>
    </cfRule>
  </conditionalFormatting>
  <conditionalFormatting sqref="FB17:FB26">
    <cfRule type="expression" dxfId="111" priority="156" stopIfTrue="1">
      <formula>AND(task_end&gt;=FB$15,task_start&lt;#REF!)</formula>
    </cfRule>
  </conditionalFormatting>
  <conditionalFormatting sqref="FB18:FB26">
    <cfRule type="expression" dxfId="110" priority="155">
      <formula>AND(TODAY()&gt;=FB$15,TODAY()&lt;#REF!)</formula>
    </cfRule>
  </conditionalFormatting>
  <conditionalFormatting sqref="FC17:FH26">
    <cfRule type="expression" dxfId="109" priority="34" stopIfTrue="1">
      <formula>AND(task_end&gt;=FC$15,task_start&lt;FD$15)</formula>
    </cfRule>
  </conditionalFormatting>
  <conditionalFormatting sqref="FI17:FI26">
    <cfRule type="expression" dxfId="108" priority="153" stopIfTrue="1">
      <formula>AND(task_end&gt;=FI$15,task_start&lt;#REF!)</formula>
    </cfRule>
  </conditionalFormatting>
  <conditionalFormatting sqref="FI18:FI26">
    <cfRule type="expression" dxfId="107" priority="152">
      <formula>AND(TODAY()&gt;=FI$15,TODAY()&lt;#REF!)</formula>
    </cfRule>
  </conditionalFormatting>
  <conditionalFormatting sqref="FJ17:FO26">
    <cfRule type="expression" dxfId="106" priority="33" stopIfTrue="1">
      <formula>AND(task_end&gt;=FJ$15,task_start&lt;FK$15)</formula>
    </cfRule>
  </conditionalFormatting>
  <conditionalFormatting sqref="FP17:FP26">
    <cfRule type="expression" dxfId="105" priority="150" stopIfTrue="1">
      <formula>AND(task_end&gt;=FP$15,task_start&lt;#REF!)</formula>
    </cfRule>
  </conditionalFormatting>
  <conditionalFormatting sqref="FP18:FP26">
    <cfRule type="expression" dxfId="104" priority="149">
      <formula>AND(TODAY()&gt;=FP$15,TODAY()&lt;#REF!)</formula>
    </cfRule>
  </conditionalFormatting>
  <conditionalFormatting sqref="FQ17:FV26">
    <cfRule type="expression" dxfId="103" priority="32" stopIfTrue="1">
      <formula>AND(task_end&gt;=FQ$15,task_start&lt;FR$15)</formula>
    </cfRule>
  </conditionalFormatting>
  <conditionalFormatting sqref="FW17:FW26">
    <cfRule type="expression" dxfId="102" priority="147" stopIfTrue="1">
      <formula>AND(task_end&gt;=FW$15,task_start&lt;#REF!)</formula>
    </cfRule>
  </conditionalFormatting>
  <conditionalFormatting sqref="FW18:FW26">
    <cfRule type="expression" dxfId="101" priority="146">
      <formula>AND(TODAY()&gt;=FW$15,TODAY()&lt;#REF!)</formula>
    </cfRule>
  </conditionalFormatting>
  <conditionalFormatting sqref="FX17:GC26">
    <cfRule type="expression" dxfId="100" priority="31" stopIfTrue="1">
      <formula>AND(task_end&gt;=FX$15,task_start&lt;FY$15)</formula>
    </cfRule>
  </conditionalFormatting>
  <conditionalFormatting sqref="GD17:GD26">
    <cfRule type="expression" dxfId="99" priority="144" stopIfTrue="1">
      <formula>AND(task_end&gt;=GD$15,task_start&lt;#REF!)</formula>
    </cfRule>
  </conditionalFormatting>
  <conditionalFormatting sqref="GD18:GD26">
    <cfRule type="expression" dxfId="98" priority="143">
      <formula>AND(TODAY()&gt;=GD$15,TODAY()&lt;#REF!)</formula>
    </cfRule>
  </conditionalFormatting>
  <conditionalFormatting sqref="GE17:GJ26">
    <cfRule type="expression" dxfId="97" priority="30" stopIfTrue="1">
      <formula>AND(task_end&gt;=GE$15,task_start&lt;GF$15)</formula>
    </cfRule>
  </conditionalFormatting>
  <conditionalFormatting sqref="GK17:GK26">
    <cfRule type="expression" dxfId="96" priority="141" stopIfTrue="1">
      <formula>AND(task_end&gt;=GK$15,task_start&lt;#REF!)</formula>
    </cfRule>
  </conditionalFormatting>
  <conditionalFormatting sqref="GK18:GK26">
    <cfRule type="expression" dxfId="95" priority="140">
      <formula>AND(TODAY()&gt;=GK$15,TODAY()&lt;#REF!)</formula>
    </cfRule>
  </conditionalFormatting>
  <conditionalFormatting sqref="GL17:GQ26">
    <cfRule type="expression" dxfId="94" priority="29" stopIfTrue="1">
      <formula>AND(task_end&gt;=GL$15,task_start&lt;GM$15)</formula>
    </cfRule>
  </conditionalFormatting>
  <conditionalFormatting sqref="GR17:GR26">
    <cfRule type="expression" dxfId="93" priority="138" stopIfTrue="1">
      <formula>AND(task_end&gt;=GR$15,task_start&lt;#REF!)</formula>
    </cfRule>
  </conditionalFormatting>
  <conditionalFormatting sqref="GR18:GR26">
    <cfRule type="expression" dxfId="92" priority="137">
      <formula>AND(TODAY()&gt;=GR$15,TODAY()&lt;#REF!)</formula>
    </cfRule>
  </conditionalFormatting>
  <conditionalFormatting sqref="GS17:GX26">
    <cfRule type="expression" dxfId="91" priority="28" stopIfTrue="1">
      <formula>AND(task_end&gt;=GS$15,task_start&lt;GT$15)</formula>
    </cfRule>
  </conditionalFormatting>
  <conditionalFormatting sqref="GY17:GY26">
    <cfRule type="expression" dxfId="90" priority="135" stopIfTrue="1">
      <formula>AND(task_end&gt;=GY$15,task_start&lt;#REF!)</formula>
    </cfRule>
  </conditionalFormatting>
  <conditionalFormatting sqref="GY18:GY26">
    <cfRule type="expression" dxfId="89" priority="134">
      <formula>AND(TODAY()&gt;=GY$15,TODAY()&lt;#REF!)</formula>
    </cfRule>
  </conditionalFormatting>
  <conditionalFormatting sqref="GZ17:HE26">
    <cfRule type="expression" dxfId="88" priority="27" stopIfTrue="1">
      <formula>AND(task_end&gt;=GZ$15,task_start&lt;HA$15)</formula>
    </cfRule>
  </conditionalFormatting>
  <conditionalFormatting sqref="HF17:HF26">
    <cfRule type="expression" dxfId="87" priority="132" stopIfTrue="1">
      <formula>AND(task_end&gt;=HF$15,task_start&lt;#REF!)</formula>
    </cfRule>
  </conditionalFormatting>
  <conditionalFormatting sqref="HF18:HF26">
    <cfRule type="expression" dxfId="86" priority="131">
      <formula>AND(TODAY()&gt;=HF$15,TODAY()&lt;#REF!)</formula>
    </cfRule>
  </conditionalFormatting>
  <conditionalFormatting sqref="HG17:HL26">
    <cfRule type="expression" dxfId="85" priority="26" stopIfTrue="1">
      <formula>AND(task_end&gt;=HG$15,task_start&lt;HH$15)</formula>
    </cfRule>
  </conditionalFormatting>
  <conditionalFormatting sqref="HM17:HM26">
    <cfRule type="expression" dxfId="84" priority="129" stopIfTrue="1">
      <formula>AND(task_end&gt;=HM$15,task_start&lt;#REF!)</formula>
    </cfRule>
  </conditionalFormatting>
  <conditionalFormatting sqref="HM18:HM26">
    <cfRule type="expression" dxfId="83" priority="128">
      <formula>AND(TODAY()&gt;=HM$15,TODAY()&lt;#REF!)</formula>
    </cfRule>
  </conditionalFormatting>
  <conditionalFormatting sqref="HN17:HS26">
    <cfRule type="expression" dxfId="82" priority="25" stopIfTrue="1">
      <formula>AND(task_end&gt;=HN$15,task_start&lt;HO$15)</formula>
    </cfRule>
  </conditionalFormatting>
  <conditionalFormatting sqref="HT17:HT26">
    <cfRule type="expression" dxfId="81" priority="126" stopIfTrue="1">
      <formula>AND(task_end&gt;=HT$15,task_start&lt;#REF!)</formula>
    </cfRule>
  </conditionalFormatting>
  <conditionalFormatting sqref="HT18:HT26">
    <cfRule type="expression" dxfId="80" priority="125">
      <formula>AND(TODAY()&gt;=HT$15,TODAY()&lt;#REF!)</formula>
    </cfRule>
  </conditionalFormatting>
  <conditionalFormatting sqref="HU17:HZ26">
    <cfRule type="expression" dxfId="79" priority="24" stopIfTrue="1">
      <formula>AND(task_end&gt;=HU$15,task_start&lt;HV$15)</formula>
    </cfRule>
  </conditionalFormatting>
  <conditionalFormatting sqref="IA17:IA26">
    <cfRule type="expression" dxfId="78" priority="123" stopIfTrue="1">
      <formula>AND(task_end&gt;=IA$15,task_start&lt;#REF!)</formula>
    </cfRule>
  </conditionalFormatting>
  <conditionalFormatting sqref="IA18:IA26">
    <cfRule type="expression" dxfId="77" priority="122">
      <formula>AND(TODAY()&gt;=IA$15,TODAY()&lt;#REF!)</formula>
    </cfRule>
  </conditionalFormatting>
  <conditionalFormatting sqref="IB17:IG26">
    <cfRule type="expression" dxfId="76" priority="23" stopIfTrue="1">
      <formula>AND(task_end&gt;=IB$15,task_start&lt;IC$15)</formula>
    </cfRule>
  </conditionalFormatting>
  <conditionalFormatting sqref="IH17:IH26">
    <cfRule type="expression" dxfId="75" priority="120" stopIfTrue="1">
      <formula>AND(task_end&gt;=IH$15,task_start&lt;#REF!)</formula>
    </cfRule>
  </conditionalFormatting>
  <conditionalFormatting sqref="IH18:IH26">
    <cfRule type="expression" dxfId="74" priority="119">
      <formula>AND(TODAY()&gt;=IH$15,TODAY()&lt;#REF!)</formula>
    </cfRule>
  </conditionalFormatting>
  <conditionalFormatting sqref="II17:IN26">
    <cfRule type="expression" dxfId="73" priority="22" stopIfTrue="1">
      <formula>AND(task_end&gt;=II$15,task_start&lt;IJ$15)</formula>
    </cfRule>
  </conditionalFormatting>
  <conditionalFormatting sqref="IO17:IO26">
    <cfRule type="expression" dxfId="72" priority="117" stopIfTrue="1">
      <formula>AND(task_end&gt;=IO$15,task_start&lt;#REF!)</formula>
    </cfRule>
  </conditionalFormatting>
  <conditionalFormatting sqref="IO18:IO26">
    <cfRule type="expression" dxfId="71" priority="116">
      <formula>AND(TODAY()&gt;=IO$15,TODAY()&lt;#REF!)</formula>
    </cfRule>
  </conditionalFormatting>
  <conditionalFormatting sqref="IP17:IU26">
    <cfRule type="expression" dxfId="70" priority="21" stopIfTrue="1">
      <formula>AND(task_end&gt;=IP$15,task_start&lt;IQ$15)</formula>
    </cfRule>
  </conditionalFormatting>
  <conditionalFormatting sqref="IV17:IV26">
    <cfRule type="expression" dxfId="69" priority="114" stopIfTrue="1">
      <formula>AND(task_end&gt;=IV$15,task_start&lt;#REF!)</formula>
    </cfRule>
  </conditionalFormatting>
  <conditionalFormatting sqref="IV18:IV26">
    <cfRule type="expression" dxfId="68" priority="113">
      <formula>AND(TODAY()&gt;=IV$15,TODAY()&lt;#REF!)</formula>
    </cfRule>
  </conditionalFormatting>
  <conditionalFormatting sqref="IW17:JB26">
    <cfRule type="expression" dxfId="67" priority="20" stopIfTrue="1">
      <formula>AND(task_end&gt;=IW$15,task_start&lt;IX$15)</formula>
    </cfRule>
  </conditionalFormatting>
  <conditionalFormatting sqref="JC17:JC26">
    <cfRule type="expression" dxfId="66" priority="111" stopIfTrue="1">
      <formula>AND(task_end&gt;=JC$15,task_start&lt;#REF!)</formula>
    </cfRule>
  </conditionalFormatting>
  <conditionalFormatting sqref="JC18:JC26">
    <cfRule type="expression" dxfId="65" priority="110">
      <formula>AND(TODAY()&gt;=JC$15,TODAY()&lt;#REF!)</formula>
    </cfRule>
  </conditionalFormatting>
  <conditionalFormatting sqref="JD17:JI26">
    <cfRule type="expression" dxfId="64" priority="19" stopIfTrue="1">
      <formula>AND(task_end&gt;=JD$15,task_start&lt;JE$15)</formula>
    </cfRule>
  </conditionalFormatting>
  <conditionalFormatting sqref="JJ17:JJ26">
    <cfRule type="expression" dxfId="63" priority="108" stopIfTrue="1">
      <formula>AND(task_end&gt;=JJ$15,task_start&lt;#REF!)</formula>
    </cfRule>
  </conditionalFormatting>
  <conditionalFormatting sqref="JJ18:JJ26">
    <cfRule type="expression" dxfId="62" priority="107">
      <formula>AND(TODAY()&gt;=JJ$15,TODAY()&lt;#REF!)</formula>
    </cfRule>
  </conditionalFormatting>
  <conditionalFormatting sqref="JK17:JP26">
    <cfRule type="expression" dxfId="61" priority="18" stopIfTrue="1">
      <formula>AND(task_end&gt;=JK$15,task_start&lt;JL$15)</formula>
    </cfRule>
  </conditionalFormatting>
  <conditionalFormatting sqref="JQ17:JQ26">
    <cfRule type="expression" dxfId="60" priority="105" stopIfTrue="1">
      <formula>AND(task_end&gt;=JQ$15,task_start&lt;#REF!)</formula>
    </cfRule>
  </conditionalFormatting>
  <conditionalFormatting sqref="JQ18:JQ26">
    <cfRule type="expression" dxfId="59" priority="104">
      <formula>AND(TODAY()&gt;=JQ$15,TODAY()&lt;#REF!)</formula>
    </cfRule>
  </conditionalFormatting>
  <conditionalFormatting sqref="JR17:JW26">
    <cfRule type="expression" dxfId="58" priority="17" stopIfTrue="1">
      <formula>AND(task_end&gt;=JR$15,task_start&lt;JS$15)</formula>
    </cfRule>
  </conditionalFormatting>
  <conditionalFormatting sqref="JX17:JX26">
    <cfRule type="expression" dxfId="57" priority="102" stopIfTrue="1">
      <formula>AND(task_end&gt;=JX$15,task_start&lt;#REF!)</formula>
    </cfRule>
  </conditionalFormatting>
  <conditionalFormatting sqref="JX18:JX26">
    <cfRule type="expression" dxfId="56" priority="101">
      <formula>AND(TODAY()&gt;=JX$15,TODAY()&lt;#REF!)</formula>
    </cfRule>
  </conditionalFormatting>
  <conditionalFormatting sqref="JY17:KD26">
    <cfRule type="expression" dxfId="55" priority="16" stopIfTrue="1">
      <formula>AND(task_end&gt;=JY$15,task_start&lt;JZ$15)</formula>
    </cfRule>
  </conditionalFormatting>
  <conditionalFormatting sqref="KE17:KE26">
    <cfRule type="expression" dxfId="54" priority="99" stopIfTrue="1">
      <formula>AND(task_end&gt;=KE$15,task_start&lt;#REF!)</formula>
    </cfRule>
  </conditionalFormatting>
  <conditionalFormatting sqref="KE18:KE26">
    <cfRule type="expression" dxfId="53" priority="98">
      <formula>AND(TODAY()&gt;=KE$15,TODAY()&lt;#REF!)</formula>
    </cfRule>
  </conditionalFormatting>
  <conditionalFormatting sqref="KF17:KK26">
    <cfRule type="expression" dxfId="52" priority="15" stopIfTrue="1">
      <formula>AND(task_end&gt;=KF$15,task_start&lt;KG$15)</formula>
    </cfRule>
  </conditionalFormatting>
  <conditionalFormatting sqref="KL17:KL26">
    <cfRule type="expression" dxfId="51" priority="96" stopIfTrue="1">
      <formula>AND(task_end&gt;=KL$15,task_start&lt;#REF!)</formula>
    </cfRule>
  </conditionalFormatting>
  <conditionalFormatting sqref="KL18:KL26">
    <cfRule type="expression" dxfId="50" priority="95">
      <formula>AND(TODAY()&gt;=KL$15,TODAY()&lt;#REF!)</formula>
    </cfRule>
  </conditionalFormatting>
  <conditionalFormatting sqref="KM17:KR26">
    <cfRule type="expression" dxfId="49" priority="14" stopIfTrue="1">
      <formula>AND(task_end&gt;=KM$15,task_start&lt;KN$15)</formula>
    </cfRule>
  </conditionalFormatting>
  <conditionalFormatting sqref="KS17:KS26">
    <cfRule type="expression" dxfId="48" priority="93" stopIfTrue="1">
      <formula>AND(task_end&gt;=KS$15,task_start&lt;#REF!)</formula>
    </cfRule>
  </conditionalFormatting>
  <conditionalFormatting sqref="KS18:KS26">
    <cfRule type="expression" dxfId="47" priority="92">
      <formula>AND(TODAY()&gt;=KS$15,TODAY()&lt;#REF!)</formula>
    </cfRule>
  </conditionalFormatting>
  <conditionalFormatting sqref="KT17:KY26">
    <cfRule type="expression" dxfId="46" priority="13" stopIfTrue="1">
      <formula>AND(task_end&gt;=KT$15,task_start&lt;KU$15)</formula>
    </cfRule>
  </conditionalFormatting>
  <conditionalFormatting sqref="KZ17:KZ26">
    <cfRule type="expression" dxfId="45" priority="90" stopIfTrue="1">
      <formula>AND(task_end&gt;=KZ$15,task_start&lt;#REF!)</formula>
    </cfRule>
  </conditionalFormatting>
  <conditionalFormatting sqref="KZ18:KZ26">
    <cfRule type="expression" dxfId="44" priority="89">
      <formula>AND(TODAY()&gt;=KZ$15,TODAY()&lt;#REF!)</formula>
    </cfRule>
  </conditionalFormatting>
  <conditionalFormatting sqref="LA17:LF26">
    <cfRule type="expression" dxfId="43" priority="12" stopIfTrue="1">
      <formula>AND(task_end&gt;=LA$15,task_start&lt;LB$15)</formula>
    </cfRule>
  </conditionalFormatting>
  <conditionalFormatting sqref="LG17:LG26">
    <cfRule type="expression" dxfId="42" priority="87" stopIfTrue="1">
      <formula>AND(task_end&gt;=LG$15,task_start&lt;#REF!)</formula>
    </cfRule>
  </conditionalFormatting>
  <conditionalFormatting sqref="LG18:LG26">
    <cfRule type="expression" dxfId="41" priority="86">
      <formula>AND(TODAY()&gt;=LG$15,TODAY()&lt;#REF!)</formula>
    </cfRule>
  </conditionalFormatting>
  <conditionalFormatting sqref="LH17:LM26">
    <cfRule type="expression" dxfId="40" priority="11" stopIfTrue="1">
      <formula>AND(task_end&gt;=LH$15,task_start&lt;LI$15)</formula>
    </cfRule>
  </conditionalFormatting>
  <conditionalFormatting sqref="LN17:LN26">
    <cfRule type="expression" dxfId="39" priority="84" stopIfTrue="1">
      <formula>AND(task_end&gt;=LN$15,task_start&lt;#REF!)</formula>
    </cfRule>
  </conditionalFormatting>
  <conditionalFormatting sqref="LN18:LN26">
    <cfRule type="expression" dxfId="38" priority="83">
      <formula>AND(TODAY()&gt;=LN$15,TODAY()&lt;#REF!)</formula>
    </cfRule>
  </conditionalFormatting>
  <conditionalFormatting sqref="LO17:LT26">
    <cfRule type="expression" dxfId="37" priority="10" stopIfTrue="1">
      <formula>AND(task_end&gt;=LO$15,task_start&lt;LP$15)</formula>
    </cfRule>
  </conditionalFormatting>
  <conditionalFormatting sqref="LU17:LU26">
    <cfRule type="expression" dxfId="36" priority="81" stopIfTrue="1">
      <formula>AND(task_end&gt;=LU$15,task_start&lt;#REF!)</formula>
    </cfRule>
  </conditionalFormatting>
  <conditionalFormatting sqref="LU18:LU26">
    <cfRule type="expression" dxfId="35" priority="80">
      <formula>AND(TODAY()&gt;=LU$15,TODAY()&lt;#REF!)</formula>
    </cfRule>
  </conditionalFormatting>
  <conditionalFormatting sqref="LV17:MA26">
    <cfRule type="expression" dxfId="34" priority="9" stopIfTrue="1">
      <formula>AND(task_end&gt;=LV$15,task_start&lt;LW$15)</formula>
    </cfRule>
  </conditionalFormatting>
  <conditionalFormatting sqref="MB17:MB26">
    <cfRule type="expression" dxfId="33" priority="78" stopIfTrue="1">
      <formula>AND(task_end&gt;=MB$15,task_start&lt;#REF!)</formula>
    </cfRule>
  </conditionalFormatting>
  <conditionalFormatting sqref="MB18:MB26">
    <cfRule type="expression" dxfId="32" priority="77">
      <formula>AND(TODAY()&gt;=MB$15,TODAY()&lt;#REF!)</formula>
    </cfRule>
  </conditionalFormatting>
  <conditionalFormatting sqref="MC17:MH26">
    <cfRule type="expression" dxfId="31" priority="8" stopIfTrue="1">
      <formula>AND(task_end&gt;=MC$15,task_start&lt;MD$15)</formula>
    </cfRule>
  </conditionalFormatting>
  <conditionalFormatting sqref="MI17:MI26">
    <cfRule type="expression" dxfId="30" priority="75" stopIfTrue="1">
      <formula>AND(task_end&gt;=MI$15,task_start&lt;#REF!)</formula>
    </cfRule>
  </conditionalFormatting>
  <conditionalFormatting sqref="MI18:MI26">
    <cfRule type="expression" dxfId="29" priority="74">
      <formula>AND(TODAY()&gt;=MI$15,TODAY()&lt;#REF!)</formula>
    </cfRule>
  </conditionalFormatting>
  <conditionalFormatting sqref="MJ17:MO26">
    <cfRule type="expression" dxfId="28" priority="7" stopIfTrue="1">
      <formula>AND(task_end&gt;=MJ$15,task_start&lt;MK$15)</formula>
    </cfRule>
  </conditionalFormatting>
  <conditionalFormatting sqref="MP17:MP26">
    <cfRule type="expression" dxfId="27" priority="72" stopIfTrue="1">
      <formula>AND(task_end&gt;=MP$15,task_start&lt;#REF!)</formula>
    </cfRule>
  </conditionalFormatting>
  <conditionalFormatting sqref="MP18:MP26">
    <cfRule type="expression" dxfId="26" priority="71">
      <formula>AND(TODAY()&gt;=MP$15,TODAY()&lt;#REF!)</formula>
    </cfRule>
  </conditionalFormatting>
  <conditionalFormatting sqref="MQ17:MV26">
    <cfRule type="expression" dxfId="25" priority="6" stopIfTrue="1">
      <formula>AND(task_end&gt;=MQ$15,task_start&lt;MR$15)</formula>
    </cfRule>
  </conditionalFormatting>
  <conditionalFormatting sqref="MW17:MW26">
    <cfRule type="expression" dxfId="24" priority="69" stopIfTrue="1">
      <formula>AND(task_end&gt;=MW$15,task_start&lt;#REF!)</formula>
    </cfRule>
  </conditionalFormatting>
  <conditionalFormatting sqref="MW18:MW26">
    <cfRule type="expression" dxfId="23" priority="68">
      <formula>AND(TODAY()&gt;=MW$15,TODAY()&lt;#REF!)</formula>
    </cfRule>
  </conditionalFormatting>
  <conditionalFormatting sqref="MX17:NC26">
    <cfRule type="expression" dxfId="22" priority="5" stopIfTrue="1">
      <formula>AND(task_end&gt;=MX$15,task_start&lt;MY$15)</formula>
    </cfRule>
  </conditionalFormatting>
  <conditionalFormatting sqref="ND17:ND26">
    <cfRule type="expression" dxfId="21" priority="66" stopIfTrue="1">
      <formula>AND(task_end&gt;=ND$15,task_start&lt;#REF!)</formula>
    </cfRule>
  </conditionalFormatting>
  <conditionalFormatting sqref="ND18:ND26">
    <cfRule type="expression" dxfId="20" priority="65">
      <formula>AND(TODAY()&gt;=ND$15,TODAY()&lt;#REF!)</formula>
    </cfRule>
  </conditionalFormatting>
  <conditionalFormatting sqref="NE17:NJ26">
    <cfRule type="expression" dxfId="19" priority="4" stopIfTrue="1">
      <formula>AND(task_end&gt;=NE$15,task_start&lt;NF$15)</formula>
    </cfRule>
  </conditionalFormatting>
  <conditionalFormatting sqref="NK17:NK26">
    <cfRule type="expression" dxfId="18" priority="63" stopIfTrue="1">
      <formula>AND(task_end&gt;=NK$15,task_start&lt;#REF!)</formula>
    </cfRule>
  </conditionalFormatting>
  <conditionalFormatting sqref="NK18:NK26">
    <cfRule type="expression" dxfId="17" priority="62">
      <formula>AND(TODAY()&gt;=NK$15,TODAY()&lt;#REF!)</formula>
    </cfRule>
  </conditionalFormatting>
  <conditionalFormatting sqref="NL17:NQ26">
    <cfRule type="expression" dxfId="16" priority="3" stopIfTrue="1">
      <formula>AND(task_end&gt;=NL$15,task_start&lt;NM$15)</formula>
    </cfRule>
  </conditionalFormatting>
  <conditionalFormatting sqref="NR17:NR26">
    <cfRule type="expression" dxfId="15" priority="60" stopIfTrue="1">
      <formula>AND(task_end&gt;=NR$15,task_start&lt;#REF!)</formula>
    </cfRule>
  </conditionalFormatting>
  <conditionalFormatting sqref="NR18:NR26">
    <cfRule type="expression" dxfId="14" priority="59">
      <formula>AND(TODAY()&gt;=NR$15,TODAY()&lt;#REF!)</formula>
    </cfRule>
  </conditionalFormatting>
  <conditionalFormatting sqref="NS17:NX26">
    <cfRule type="expression" dxfId="13" priority="2" stopIfTrue="1">
      <formula>AND(task_end&gt;=NS$15,task_start&lt;NT$15)</formula>
    </cfRule>
  </conditionalFormatting>
  <conditionalFormatting sqref="NY17:NY26">
    <cfRule type="expression" dxfId="12" priority="56" stopIfTrue="1">
      <formula>AND(task_end&gt;=NY$15,task_start&lt;#REF!)</formula>
    </cfRule>
  </conditionalFormatting>
  <conditionalFormatting sqref="NY18:NY26">
    <cfRule type="expression" dxfId="11" priority="55">
      <formula>AND(TODAY()&gt;=NY$15,TODAY()&lt;#REF!)</formula>
    </cfRule>
  </conditionalFormatting>
  <dataValidations count="1">
    <dataValidation type="whole" operator="greaterThanOrEqual" allowBlank="1" showInputMessage="1" promptTitle="Mostrar semana" prompt="Al cambiar este número, se desplazará la vista del diagrama de Gantt." sqref="G14" xr:uid="{DB1D218C-CA8B-47D9-A891-557382512DF5}">
      <formula1>1</formula1>
    </dataValidation>
  </dataValidations>
  <printOptions horizontalCentered="1"/>
  <pageMargins left="0.15748031496062992" right="0.15748031496062992" top="0.35433070866141736" bottom="0.39370078740157483" header="0.31496062992125984" footer="0.19685039370078741"/>
  <pageSetup scale="47" fitToHeight="0" orientation="portrait" r:id="rId1"/>
  <headerFooter scaleWithDoc="0">
    <oddFooter>&amp;C&amp;8Página &amp;P de &amp;N</oddFooter>
  </headerFooter>
  <drawing r:id="rId2"/>
  <legacy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E67D3-F7C5-46AC-AD77-3A2BF20E2D11}">
  <dimension ref="B3:E10"/>
  <sheetViews>
    <sheetView workbookViewId="0">
      <selection activeCell="H28" sqref="H28"/>
    </sheetView>
  </sheetViews>
  <sheetFormatPr baseColWidth="10" defaultColWidth="11.44140625" defaultRowHeight="14.4" x14ac:dyDescent="0.3"/>
  <cols>
    <col min="1" max="2" width="11.44140625" style="29"/>
    <col min="3" max="3" width="18.77734375" style="29" customWidth="1"/>
    <col min="4" max="4" width="42.77734375" style="29" customWidth="1"/>
    <col min="5" max="5" width="17.21875" style="29" customWidth="1"/>
    <col min="6" max="16384" width="11.44140625" style="29"/>
  </cols>
  <sheetData>
    <row r="3" spans="2:5" x14ac:dyDescent="0.3">
      <c r="B3" s="28" t="s">
        <v>14</v>
      </c>
      <c r="C3" s="40" t="s">
        <v>20</v>
      </c>
      <c r="D3" s="41" t="s">
        <v>21</v>
      </c>
    </row>
    <row r="5" spans="2:5" x14ac:dyDescent="0.3">
      <c r="B5" s="30" t="s">
        <v>15</v>
      </c>
      <c r="C5" s="30" t="s">
        <v>16</v>
      </c>
      <c r="D5" s="30" t="s">
        <v>17</v>
      </c>
      <c r="E5" s="30" t="s">
        <v>18</v>
      </c>
    </row>
    <row r="6" spans="2:5" ht="25.5" customHeight="1" x14ac:dyDescent="0.3">
      <c r="B6" s="31">
        <v>0</v>
      </c>
      <c r="C6" s="32" t="s">
        <v>23</v>
      </c>
      <c r="D6" s="37" t="s">
        <v>19</v>
      </c>
      <c r="E6" s="32" t="s">
        <v>30</v>
      </c>
    </row>
    <row r="7" spans="2:5" ht="124.95" customHeight="1" x14ac:dyDescent="0.3">
      <c r="B7" s="31">
        <v>1</v>
      </c>
      <c r="C7" s="32" t="s">
        <v>22</v>
      </c>
      <c r="D7" s="39" t="s">
        <v>29</v>
      </c>
      <c r="E7" s="32" t="s">
        <v>30</v>
      </c>
    </row>
    <row r="8" spans="2:5" x14ac:dyDescent="0.3">
      <c r="B8" s="33"/>
      <c r="C8" s="34"/>
      <c r="D8" s="35"/>
      <c r="E8" s="34"/>
    </row>
    <row r="9" spans="2:5" x14ac:dyDescent="0.3">
      <c r="B9" s="33"/>
      <c r="C9" s="34"/>
      <c r="D9" s="35"/>
      <c r="E9" s="34"/>
    </row>
    <row r="10" spans="2:5" x14ac:dyDescent="0.3">
      <c r="B10" s="33"/>
      <c r="C10" s="34"/>
      <c r="D10" s="35"/>
      <c r="E10" s="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21</vt:i4>
      </vt:variant>
    </vt:vector>
  </HeadingPairs>
  <TitlesOfParts>
    <vt:vector size="25" baseType="lpstr">
      <vt:lpstr>F-SGC-017</vt:lpstr>
      <vt:lpstr>F-SGC-017 (2)</vt:lpstr>
      <vt:lpstr>F-SGC-017 aprob</vt:lpstr>
      <vt:lpstr>Cambios</vt:lpstr>
      <vt:lpstr>'F-SGC-017'!Área_de_impresión</vt:lpstr>
      <vt:lpstr>'F-SGC-017 (2)'!Área_de_impresión</vt:lpstr>
      <vt:lpstr>'F-SGC-017 aprob'!Área_de_impresión</vt:lpstr>
      <vt:lpstr>'F-SGC-017'!InicioDelProyecto</vt:lpstr>
      <vt:lpstr>'F-SGC-017 (2)'!InicioDelProyecto</vt:lpstr>
      <vt:lpstr>'F-SGC-017 aprob'!InicioDelProyecto</vt:lpstr>
      <vt:lpstr>'F-SGC-017'!SemanaParaMostrar</vt:lpstr>
      <vt:lpstr>'F-SGC-017 (2)'!SemanaParaMostrar</vt:lpstr>
      <vt:lpstr>'F-SGC-017 aprob'!SemanaParaMostrar</vt:lpstr>
      <vt:lpstr>'F-SGC-017'!task_end</vt:lpstr>
      <vt:lpstr>'F-SGC-017 (2)'!task_end</vt:lpstr>
      <vt:lpstr>'F-SGC-017 aprob'!task_end</vt:lpstr>
      <vt:lpstr>'F-SGC-017'!task_progress</vt:lpstr>
      <vt:lpstr>'F-SGC-017 (2)'!task_progress</vt:lpstr>
      <vt:lpstr>'F-SGC-017 aprob'!task_progress</vt:lpstr>
      <vt:lpstr>'F-SGC-017'!task_start</vt:lpstr>
      <vt:lpstr>'F-SGC-017 (2)'!task_start</vt:lpstr>
      <vt:lpstr>'F-SGC-017 aprob'!task_start</vt:lpstr>
      <vt:lpstr>'F-SGC-017'!Títulos_a_imprimir</vt:lpstr>
      <vt:lpstr>'F-SGC-017 (2)'!Títulos_a_imprimir</vt:lpstr>
      <vt:lpstr>'F-SGC-017 aprob'!Títulos_a_imprimir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dcterms:created xsi:type="dcterms:W3CDTF">2019-03-19T17:17:03Z</dcterms:created>
  <dcterms:modified xsi:type="dcterms:W3CDTF">2025-06-07T22:12:48Z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e52ded4a-55b4-4a99-a676-fbd02c93c42f</vt:lpwstr>
  </property>
</Properties>
</file>